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убличные-паспорта\Недвижимость\Дельта\Одеса_Гагарінське_плато_540_6\"/>
    </mc:Choice>
  </mc:AlternateContent>
  <bookViews>
    <workbookView xWindow="645" yWindow="1185" windowWidth="19320" windowHeight="8115"/>
  </bookViews>
  <sheets>
    <sheet name="ПублПасп" sheetId="4" r:id="rId1"/>
    <sheet name="2.2" sheetId="8" r:id="rId2"/>
    <sheet name="2.3" sheetId="9" r:id="rId3"/>
    <sheet name="2.4" sheetId="10" r:id="rId4"/>
    <sheet name="Перелік_ОЗ" sheetId="12" r:id="rId5"/>
  </sheets>
  <externalReferences>
    <externalReference r:id="rId6"/>
    <externalReference r:id="rId7"/>
    <externalReference r:id="rId8"/>
  </externalReferences>
  <definedNames>
    <definedName name="__Anonymous_Sheet_DB__1" localSheetId="4">#REF!</definedName>
    <definedName name="__Anonymous_Sheet_DB__1">#REF!</definedName>
    <definedName name="__Anonymous_Sheet_DB__1_1" localSheetId="4">#REF!</definedName>
    <definedName name="__Anonymous_Sheet_DB__1_1">#REF!</definedName>
    <definedName name="__Anonymous_Sheet_DB__2" localSheetId="4">#REF!</definedName>
    <definedName name="__Anonymous_Sheet_DB__2">#REF!</definedName>
    <definedName name="__Anonymous_Sheet_DB__2_1" localSheetId="4">#REF!</definedName>
    <definedName name="__Anonymous_Sheet_DB__2_1">#REF!</definedName>
    <definedName name="__Anonymous_Sheet_DB__2_2" localSheetId="4">#REF!</definedName>
    <definedName name="__Anonymous_Sheet_DB__2_2">#REF!</definedName>
    <definedName name="__Anonymous_Sheet_DB__3" localSheetId="4">#REF!</definedName>
    <definedName name="__Anonymous_Sheet_DB__3">#REF!</definedName>
    <definedName name="__Anonymous_Sheet_DB__4" localSheetId="4">#REF!</definedName>
    <definedName name="__Anonymous_Sheet_DB__4">#REF!</definedName>
    <definedName name="_10">#REF!</definedName>
    <definedName name="_20">#REF!</definedName>
    <definedName name="_30">#REF!</definedName>
    <definedName name="_40">#REF!</definedName>
    <definedName name="_50">#REF!</definedName>
    <definedName name="_60">#REF!</definedName>
    <definedName name="_xlnm._FilterDatabase" localSheetId="4" hidden="1">Перелік_ОЗ!$B$2:$I$2</definedName>
    <definedName name="Excel_BuiltIn__FilterDatabase_1" localSheetId="4">#REF!</definedName>
    <definedName name="Excel_BuiltIn__FilterDatabase_1">#REF!</definedName>
    <definedName name="Excel_BuiltIn__FilterDatabase_1_1" localSheetId="4">#REF!</definedName>
    <definedName name="Excel_BuiltIn__FilterDatabase_1_1">#REF!</definedName>
    <definedName name="Excel_BuiltIn__FilterDatabase_1_1_1" localSheetId="4">#REF!</definedName>
    <definedName name="Excel_BuiltIn__FilterDatabase_1_1_1">#REF!</definedName>
    <definedName name="Excel_BuiltIn__FilterDatabase_2" localSheetId="4">#REF!</definedName>
    <definedName name="Excel_BuiltIn__FilterDatabase_2">#REF!</definedName>
    <definedName name="Memo">#REF!</definedName>
    <definedName name="будівлі">'[1]Довід кодів типів та груп актив'!#REF!</definedName>
    <definedName name="вп">#REF!</definedName>
    <definedName name="ГрупиАктиву">'[1]Довід кодів типів та груп актив'!#REF!</definedName>
    <definedName name="Д_заборг">#REF!</definedName>
    <definedName name="до">#REF!</definedName>
    <definedName name="Житлова_нерухомість">#REF!</definedName>
    <definedName name="Земля">#REF!</definedName>
    <definedName name="Зона">#REF!</definedName>
    <definedName name="І_Монети">#REF!</definedName>
    <definedName name="іііі">#REF!</definedName>
    <definedName name="ІншіОЗ">'[1]Довід кодів типів та груп актив'!#REF!</definedName>
    <definedName name="ІТ">#REF!</definedName>
    <definedName name="код">#REF!</definedName>
    <definedName name="КодТип">#REF!</definedName>
    <definedName name="Комерційна_нерухомість">#REF!</definedName>
    <definedName name="Контактна_інформація_власника__Заставодавець">#REF!</definedName>
    <definedName name="Кред">#REF!</definedName>
    <definedName name="Кредити" localSheetId="4">#REF!</definedName>
    <definedName name="Кредити">'[1]Довід кодів типів та груп актив'!#REF!</definedName>
    <definedName name="Майнові_права">#REF!</definedName>
    <definedName name="Місцезнаходження">#REF!</definedName>
    <definedName name="Найменування">#REF!</definedName>
    <definedName name="Непридатна_до_використання">#REF!</definedName>
    <definedName name="Нерухомість">#REF!</definedName>
    <definedName name="Номер">#REF!</definedName>
    <definedName name="обл">#REF!</definedName>
    <definedName name="ОЗ">#REF!</definedName>
    <definedName name="пл">#REF!</definedName>
    <definedName name="Порука">#REF!</definedName>
    <definedName name="Придатна_до_використання">#REF!</definedName>
    <definedName name="про">'[2]Справочник(спосіб продажу)'!$B$2:$B$6</definedName>
    <definedName name="рп">'[2]Справочник(Код групи активу)'!$D$2</definedName>
    <definedName name="рпоб">#REF!</definedName>
    <definedName name="Рухоме_майно">#REF!</definedName>
    <definedName name="Сільгоспродукція">#REF!</definedName>
    <definedName name="Спосібпродажу">#REF!</definedName>
    <definedName name="ста">'[2]Справочник(Стан оцінки)'!$B$2:$B$4</definedName>
    <definedName name="стан">#REF!</definedName>
    <definedName name="СтанОцінки">#REF!</definedName>
    <definedName name="СтанПродажу">#REF!</definedName>
    <definedName name="тип">[2]ДодатковіПараметри!$D$3:$D$4</definedName>
    <definedName name="Тип_застави">#REF!</definedName>
    <definedName name="ТипНерухомості">#REF!</definedName>
    <definedName name="Товари_в_обігу">#REF!</definedName>
    <definedName name="Транспорт">#REF!</definedName>
    <definedName name="ц">#REF!</definedName>
    <definedName name="Ц_папери">#REF!</definedName>
    <definedName name="цв">#REF!</definedName>
    <definedName name="Ю_Монети">#REF!</definedName>
  </definedNames>
  <calcPr calcId="152511"/>
</workbook>
</file>

<file path=xl/calcChain.xml><?xml version="1.0" encoding="utf-8"?>
<calcChain xmlns="http://schemas.openxmlformats.org/spreadsheetml/2006/main">
  <c r="H74" i="12" l="1"/>
  <c r="G74" i="12"/>
  <c r="F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74" i="12" s="1"/>
</calcChain>
</file>

<file path=xl/sharedStrings.xml><?xml version="1.0" encoding="utf-8"?>
<sst xmlns="http://schemas.openxmlformats.org/spreadsheetml/2006/main" count="159" uniqueCount="82">
  <si>
    <t>Результати фотофіксації об'єкту</t>
  </si>
  <si>
    <t>№</t>
  </si>
  <si>
    <t>ПУБЛІЧНИЙ ПАСПОРТ АКТИВУ
Нерухомість (будівлі та споруди)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</si>
  <si>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</si>
  <si>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</si>
  <si>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</si>
  <si>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</si>
  <si>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</si>
  <si>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</si>
  <si>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1.6. Наявність співвласників</t>
  </si>
  <si>
    <t>1.8. Оснащення інженерними системами</t>
  </si>
  <si>
    <t>Дата оцінки</t>
  </si>
  <si>
    <t>Оціночна вартість</t>
  </si>
  <si>
    <t>Сертифікат №</t>
  </si>
  <si>
    <t>Назва оцінювача (СОД)</t>
  </si>
  <si>
    <t>Інформація щодо незалежної оцінки</t>
  </si>
  <si>
    <t>Журнал торгів</t>
  </si>
  <si>
    <t>Дата проведення</t>
  </si>
  <si>
    <t>Початкова вартість</t>
  </si>
  <si>
    <t>Ціна продажу</t>
  </si>
  <si>
    <t>Інформаційні посилання на об'єкт</t>
  </si>
  <si>
    <t>Посилання</t>
  </si>
  <si>
    <t>1.5. Площа, кв.м</t>
  </si>
  <si>
    <t>комерційна нерухомість</t>
  </si>
  <si>
    <t>немає</t>
  </si>
  <si>
    <t>ні</t>
  </si>
  <si>
    <t>ТОВ «ВЕРІТАС ПРОПЕРТІ МЕНЕДЖМЕНТ»</t>
  </si>
  <si>
    <t>960/2015</t>
  </si>
  <si>
    <t>Коментар</t>
  </si>
  <si>
    <t>Одеська область, м. Одеса, Гагарінське плато, буд. 5/3 прим. 540/6</t>
  </si>
  <si>
    <t>2. ГРАФІЧНІ МАТЕРІАЛИ</t>
  </si>
  <si>
    <t>2.1. Фотофіксація</t>
  </si>
  <si>
    <t>перейти за посиланням</t>
  </si>
  <si>
    <t>2.2. Ситуаційний план</t>
  </si>
  <si>
    <t>2.3. Тощо</t>
  </si>
  <si>
    <t>1.7. Наявність земельної ділянки</t>
  </si>
  <si>
    <t>Єдиний кабінет</t>
  </si>
  <si>
    <t>−</t>
  </si>
  <si>
    <t>Визнані такими, що не відбулись (відсутність зареєстрованих учасників)</t>
  </si>
  <si>
    <t>Визнані такими, що не відбулись (відсутність зареєстрованих учасників). Направлено на формування нової Пропозиції з новою початковою вартістю</t>
  </si>
  <si>
    <t>1.9. Наявність обмеження/обтяження</t>
  </si>
  <si>
    <t>Група активу</t>
  </si>
  <si>
    <t xml:space="preserve">Визнані такими, що не відбулись (відсутність зареєстрованих учасників). </t>
  </si>
  <si>
    <t>Торгуюча організація</t>
  </si>
  <si>
    <t>Інформація щодо незалежної оцінки ТМЦ</t>
  </si>
  <si>
    <t>ТОВ «Оціночна компанія «Апекс»</t>
  </si>
  <si>
    <t xml:space="preserve">№14/16 </t>
  </si>
  <si>
    <t>Телефонний апарат</t>
  </si>
  <si>
    <t>Комп'ютер</t>
  </si>
  <si>
    <t>Шафа серверна</t>
  </si>
  <si>
    <t>Маршрутизатор</t>
  </si>
  <si>
    <t>Монітор</t>
  </si>
  <si>
    <t>Детектор</t>
  </si>
  <si>
    <t>Пакувальник</t>
  </si>
  <si>
    <t>Сейф</t>
  </si>
  <si>
    <t>Металева шафа</t>
  </si>
  <si>
    <t>Крісло</t>
  </si>
  <si>
    <t>Шафа</t>
  </si>
  <si>
    <t>Тумба</t>
  </si>
  <si>
    <t>Стіл</t>
  </si>
  <si>
    <t>Стілець</t>
  </si>
  <si>
    <t>Обігрівач</t>
  </si>
  <si>
    <t>Касова кабіна</t>
  </si>
  <si>
    <t>Джерело безперебійного живлення</t>
  </si>
  <si>
    <t>Жалюзі</t>
  </si>
  <si>
    <t>Вентилятор</t>
  </si>
  <si>
    <t xml:space="preserve"> Наявний запис: обтяжувач Національний Банк України</t>
  </si>
  <si>
    <t xml:space="preserve">Перелік основних засобів </t>
  </si>
  <si>
    <t>Перейти за посиланням</t>
  </si>
  <si>
    <t>АТ «ДЕЛЬТА БАНК»</t>
  </si>
  <si>
    <t>Перелік активів (майна) АТ «ДЕЛЬТА БАНК», 
що підлягають продажу на відкритих торгах (аукціоні)</t>
  </si>
  <si>
    <t>№ з/п</t>
  </si>
  <si>
    <t>Код
активу</t>
  </si>
  <si>
    <t>Актив / Найменування</t>
  </si>
  <si>
    <t>Інв. №</t>
  </si>
  <si>
    <t xml:space="preserve">Балансова вартість (01.04.2020) </t>
  </si>
  <si>
    <t>Оціночна вартість (01.01.2016)
(грн. без ПДВ)</t>
  </si>
  <si>
    <t>Початкова (стартова) ціна 
(грн. з ПДВ)</t>
  </si>
  <si>
    <t>Мінімальна ціна
(грн. з ПДВ)</t>
  </si>
  <si>
    <t>Всього загалом</t>
  </si>
  <si>
    <t>нежитлові приміщення, 
реєстраційний №22528851101</t>
  </si>
  <si>
    <t>Нерухоме майно та основні засоби, а саме: нежитлове  приміщення підвалу загальною площею 176,10 кв.м, що знаходиться за адресою: м. Одеса, вул. Гагарінське плато, б. 5/3, прим. 540/6 (реєстраційний № 22528851101, інв. № 308036), та основні засоби у кількості 71 одиниці згідно переліку, що додається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</si>
</sst>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_-* #,##0.00\ _₽_-;\-* #,##0.00\ _₽_-;_-* &quot;-&quot;??\ _₽_-;_-@_-"/>
    <numFmt numFmtId="165" formatCode="_-* #,##0_₴_-;\-* #,##0_₴_-;_-* &quot;-&quot;??_₴_-;_-@_-"/>
    <numFmt numFmtId="166" formatCode="#,##0.00_р_."/>
    <numFmt numFmtId="167" formatCode="#,##0.00\ _₽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164" fontId="4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0" fillId="0" borderId="0"/>
    <xf numFmtId="0" fontId="11" fillId="0" borderId="0"/>
    <xf numFmtId="0" fontId="11" fillId="0" borderId="0"/>
  </cellStyleXfs>
  <cellXfs count="137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18" xfId="0" applyFont="1" applyFill="1" applyBorder="1" applyAlignment="1" applyProtection="1">
      <alignment horizontal="left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center" vertical="center"/>
    </xf>
    <xf numFmtId="43" fontId="2" fillId="0" borderId="9" xfId="2" applyNumberFormat="1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8" fillId="0" borderId="10" xfId="0" applyNumberFormat="1" applyFont="1" applyBorder="1" applyAlignment="1">
      <alignment vertical="center"/>
    </xf>
    <xf numFmtId="14" fontId="8" fillId="0" borderId="5" xfId="0" applyNumberFormat="1" applyFont="1" applyBorder="1" applyAlignment="1">
      <alignment vertical="center"/>
    </xf>
    <xf numFmtId="14" fontId="8" fillId="0" borderId="7" xfId="0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  <xf numFmtId="165" fontId="15" fillId="0" borderId="31" xfId="3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/>
    </xf>
    <xf numFmtId="165" fontId="14" fillId="0" borderId="8" xfId="3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4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14" fontId="16" fillId="0" borderId="1" xfId="4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4" fontId="5" fillId="0" borderId="3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167" fontId="5" fillId="0" borderId="29" xfId="0" applyNumberFormat="1" applyFont="1" applyFill="1" applyBorder="1" applyAlignment="1">
      <alignment horizontal="center" vertical="center"/>
    </xf>
    <xf numFmtId="167" fontId="5" fillId="0" borderId="25" xfId="0" applyNumberFormat="1" applyFont="1" applyFill="1" applyBorder="1" applyAlignment="1">
      <alignment horizontal="center" vertical="center"/>
    </xf>
    <xf numFmtId="167" fontId="5" fillId="0" borderId="26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166" fontId="5" fillId="0" borderId="25" xfId="0" applyNumberFormat="1" applyFont="1" applyFill="1" applyBorder="1" applyAlignment="1">
      <alignment horizontal="center"/>
    </xf>
    <xf numFmtId="166" fontId="5" fillId="0" borderId="26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14" fontId="13" fillId="0" borderId="11" xfId="8" applyNumberFormat="1" applyFont="1" applyFill="1" applyBorder="1" applyAlignment="1" applyProtection="1">
      <alignment horizontal="center" vertical="center"/>
    </xf>
    <xf numFmtId="14" fontId="13" fillId="0" borderId="6" xfId="8" applyNumberFormat="1" applyFont="1" applyFill="1" applyBorder="1" applyAlignment="1" applyProtection="1">
      <alignment horizontal="center" vertical="center"/>
    </xf>
    <xf numFmtId="14" fontId="13" fillId="0" borderId="9" xfId="8" applyNumberFormat="1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wrapText="1"/>
    </xf>
    <xf numFmtId="0" fontId="11" fillId="0" borderId="0" xfId="10"/>
    <xf numFmtId="0" fontId="19" fillId="0" borderId="0" xfId="10" applyFont="1" applyBorder="1" applyAlignment="1">
      <alignment horizontal="center" vertical="center" wrapText="1"/>
    </xf>
    <xf numFmtId="49" fontId="19" fillId="0" borderId="12" xfId="10" applyNumberFormat="1" applyFont="1" applyFill="1" applyBorder="1" applyAlignment="1">
      <alignment horizontal="center" vertical="center" wrapText="1"/>
    </xf>
    <xf numFmtId="49" fontId="19" fillId="0" borderId="37" xfId="10" applyNumberFormat="1" applyFont="1" applyFill="1" applyBorder="1" applyAlignment="1">
      <alignment horizontal="center" vertical="center" wrapText="1"/>
    </xf>
    <xf numFmtId="49" fontId="19" fillId="0" borderId="13" xfId="10" applyNumberFormat="1" applyFont="1" applyFill="1" applyBorder="1" applyAlignment="1">
      <alignment horizontal="center" vertical="center" wrapText="1"/>
    </xf>
    <xf numFmtId="4" fontId="19" fillId="0" borderId="13" xfId="11" applyNumberFormat="1" applyFont="1" applyFill="1" applyBorder="1" applyAlignment="1">
      <alignment horizontal="center" vertical="center" wrapText="1"/>
    </xf>
    <xf numFmtId="4" fontId="19" fillId="0" borderId="14" xfId="11" applyNumberFormat="1" applyFont="1" applyFill="1" applyBorder="1" applyAlignment="1">
      <alignment horizontal="center" vertical="center" wrapText="1"/>
    </xf>
    <xf numFmtId="0" fontId="18" fillId="0" borderId="5" xfId="10" applyFont="1" applyFill="1" applyBorder="1" applyAlignment="1">
      <alignment horizontal="center" vertical="center" wrapText="1"/>
    </xf>
    <xf numFmtId="0" fontId="18" fillId="0" borderId="36" xfId="1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4" fontId="18" fillId="0" borderId="1" xfId="10" applyNumberFormat="1" applyFont="1" applyFill="1" applyBorder="1" applyAlignment="1">
      <alignment horizontal="center" vertical="center" wrapText="1"/>
    </xf>
    <xf numFmtId="4" fontId="18" fillId="0" borderId="6" xfId="10" applyNumberFormat="1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left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1" fillId="0" borderId="27" xfId="10" applyFont="1" applyBorder="1" applyAlignment="1">
      <alignment horizontal="center" vertical="center"/>
    </xf>
    <xf numFmtId="0" fontId="21" fillId="0" borderId="28" xfId="10" applyFont="1" applyBorder="1" applyAlignment="1">
      <alignment horizontal="center" vertical="center"/>
    </xf>
    <xf numFmtId="0" fontId="21" fillId="0" borderId="37" xfId="10" applyFont="1" applyBorder="1" applyAlignment="1">
      <alignment horizontal="center" vertical="center"/>
    </xf>
    <xf numFmtId="4" fontId="21" fillId="0" borderId="13" xfId="10" applyNumberFormat="1" applyFont="1" applyBorder="1" applyAlignment="1">
      <alignment horizontal="center" vertical="center"/>
    </xf>
    <xf numFmtId="4" fontId="21" fillId="0" borderId="14" xfId="10" applyNumberFormat="1" applyFont="1" applyBorder="1" applyAlignment="1">
      <alignment horizontal="center" vertical="center"/>
    </xf>
    <xf numFmtId="0" fontId="18" fillId="0" borderId="0" xfId="10" applyFont="1"/>
    <xf numFmtId="0" fontId="18" fillId="0" borderId="0" xfId="10" applyFont="1" applyAlignment="1">
      <alignment wrapText="1"/>
    </xf>
    <xf numFmtId="0" fontId="14" fillId="0" borderId="0" xfId="10" applyFont="1"/>
    <xf numFmtId="0" fontId="14" fillId="0" borderId="0" xfId="10" applyFont="1" applyAlignment="1">
      <alignment wrapText="1"/>
    </xf>
    <xf numFmtId="0" fontId="22" fillId="0" borderId="6" xfId="8" applyFont="1" applyFill="1" applyBorder="1" applyAlignment="1" applyProtection="1">
      <alignment horizontal="center" vertical="center" wrapText="1"/>
    </xf>
  </cellXfs>
  <cellStyles count="12">
    <cellStyle name="Normal" xfId="1"/>
    <cellStyle name="Гіперпосилання" xfId="8" builtinId="8"/>
    <cellStyle name="Грошовий" xfId="2" builtinId="4"/>
    <cellStyle name="Звичайний" xfId="0" builtinId="0"/>
    <cellStyle name="Звичайний 2 2" xfId="10"/>
    <cellStyle name="Обычный 13" xfId="9"/>
    <cellStyle name="Обычный 2" xfId="6"/>
    <cellStyle name="Обычный 3 2" xfId="11"/>
    <cellStyle name="Обычный 4" xfId="7"/>
    <cellStyle name="Обычный 7" xfId="4"/>
    <cellStyle name="Финансовый 10" xfId="5"/>
    <cellStyle name="Фінансови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2741086</xdr:colOff>
      <xdr:row>1</xdr:row>
      <xdr:rowOff>100855</xdr:rowOff>
    </xdr:from>
    <xdr:to>
      <xdr:col>2</xdr:col>
      <xdr:colOff>3945593</xdr:colOff>
      <xdr:row>2</xdr:row>
      <xdr:rowOff>233146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7753" y="238438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</xdr:row>
      <xdr:rowOff>0</xdr:rowOff>
    </xdr:from>
    <xdr:to>
      <xdr:col>9</xdr:col>
      <xdr:colOff>278441</xdr:colOff>
      <xdr:row>25</xdr:row>
      <xdr:rowOff>6424</xdr:rowOff>
    </xdr:to>
    <xdr:pic>
      <xdr:nvPicPr>
        <xdr:cNvPr id="2" name="Picture 2" descr="I:\Doc\Public\PU_Audit\ДЛЯ ОЦІНКИ ПІД ЧАС ЛІКВІДАЦІЇ\ПРИМІЩЕННЯ\Приміщення в заставі у НБУ\Одеська область BS\Одесса (5) BS\вул. Гагарінське плато,5_3(3 части)\Документація\Гагаринское плато 5дробь3\Гагаринское плато 5дробь3\снаружи.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0"/>
          <a:ext cx="5088566" cy="381642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16</xdr:col>
      <xdr:colOff>518864</xdr:colOff>
      <xdr:row>30</xdr:row>
      <xdr:rowOff>64916</xdr:rowOff>
    </xdr:to>
    <xdr:pic>
      <xdr:nvPicPr>
        <xdr:cNvPr id="3" name="Picture 3" descr="I:\Doc\Private\КОМИТЕТ\DRRC\Недвижимость BS\Одеська область_BS(6)\BS Одеса\вул. Гагарінське плато,5_3(3 части)\Фото\2015.03.19\снаружи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5475" y="381000"/>
          <a:ext cx="4176464" cy="53989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8</xdr:col>
      <xdr:colOff>485328</xdr:colOff>
      <xdr:row>50</xdr:row>
      <xdr:rowOff>124916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905500"/>
          <a:ext cx="4752528" cy="374441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17</xdr:col>
      <xdr:colOff>413320</xdr:colOff>
      <xdr:row>50</xdr:row>
      <xdr:rowOff>124916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5905500"/>
          <a:ext cx="4680520" cy="37444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8</xdr:col>
      <xdr:colOff>413320</xdr:colOff>
      <xdr:row>70</xdr:row>
      <xdr:rowOff>114300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906000"/>
          <a:ext cx="4680520" cy="3543300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590550</xdr:colOff>
      <xdr:row>51</xdr:row>
      <xdr:rowOff>161925</xdr:rowOff>
    </xdr:from>
    <xdr:to>
      <xdr:col>17</xdr:col>
      <xdr:colOff>466725</xdr:colOff>
      <xdr:row>70</xdr:row>
      <xdr:rowOff>142875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9877425"/>
          <a:ext cx="4752975" cy="3600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ta.internal\Doc\Private\Special\&#1054;&#1094;&#1110;&#1085;&#1082;&#1072;%20&#1051;&#1110;&#1082;&#1074;&#1110;&#1076;&#1072;&#1094;&#1110;&#1103;\&#1058;&#1040;&#1041;&#1051;&#1048;&#1062;&#1067;%20&#1055;&#1045;&#1056;&#1045;&#1044;&#1040;&#1053;&#1067;%20&#1057;&#1054;&#1044;%20&#1076;&#1083;&#1103;%20&#1086;&#1094;&#1110;&#1085;&#1082;&#1080;%202016\&#1055;&#1077;&#1088;&#1077;&#1083;&#1110;&#1082;%20&#1110;&#1085;%20&#1054;&#1047;%20&#1076;&#1083;&#1103;%20&#1057;&#1054;&#1044;%2018.01&#104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ta.internal\123456\&#1051;&#1048;&#1057;&#1058;&#1048;\&#1053;&#1072;&#1082;&#1072;&#1079;%20&#1079;%20&#1110;&#1085;&#1074;&#1077;&#1085;&#1090;&#1072;&#1088;&#1080;&#1079;&#1072;&#1094;&#1110;&#1111;\&#1044;&#1086;&#1076;&#1072;&#1090;&#1086;&#1082;1%20&#1085;&#1077;&#1088;&#1091;&#1093;&#1086;&#1084;&#1110;&#1089;&#1090;&#1100;%20&#1090;&#1072;%20&#1079;&#1077;&#1084;&#1083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55;&#1040;\2020%20&#1050;&#1086;&#1084;&#1110;&#1090;&#1077;&#1090;\20200512_045\&#1050;&#1051;&#1054;\+%20&#1044;&#1045;&#1051;&#1068;&#1058;&#1040;_4845_4836_4854%20++\07.05.2020_&#1055;&#1077;&#1088;&#1077;&#1083;&#1110;&#1082;_&#1044;&#1045;&#1051;&#1068;&#1058;&#1040;_&#1085;&#1077;&#1076;&#1074;&#1080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08"/>
      <sheetName val="Інші ОЗ"/>
      <sheetName val="Нематеріальні активи"/>
      <sheetName val="ОЗ Відділ"/>
      <sheetName val="Довід кодів типів та груп актив"/>
      <sheetName val="Стан ТМЦ"/>
      <sheetName val="FOT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озиції для продажу"/>
      <sheetName val="Будівлі та споруди"/>
      <sheetName val="Земля"/>
      <sheetName val="Транспорт"/>
      <sheetName val="Інші ОЗ"/>
      <sheetName val="Кредити "/>
      <sheetName val="Дебіторська заборгованість"/>
      <sheetName val="Цінні папери"/>
      <sheetName val="Інвестиційні монети"/>
      <sheetName val="Ювілейні монети"/>
      <sheetName val="Справочник (Код типу активу)"/>
      <sheetName val="Справочник(Код групи активу)"/>
      <sheetName val="Справочник(Стан оцінки)"/>
      <sheetName val="Справочник(Стан продажу)"/>
      <sheetName val="ДодатковіПараметри"/>
      <sheetName val="Справочник(спосіб продажу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>будівлі та споруди</v>
          </cell>
        </row>
      </sheetData>
      <sheetData sheetId="12">
        <row r="2">
          <cell r="B2" t="str">
            <v>Оцінено</v>
          </cell>
        </row>
        <row r="3">
          <cell r="B3" t="str">
            <v>Переоцінено</v>
          </cell>
        </row>
        <row r="4">
          <cell r="B4" t="str">
            <v>Оцінка не проводилась</v>
          </cell>
        </row>
      </sheetData>
      <sheetData sheetId="13"/>
      <sheetData sheetId="14">
        <row r="3">
          <cell r="D3" t="str">
            <v>Житлового призначення</v>
          </cell>
        </row>
        <row r="4">
          <cell r="D4" t="str">
            <v>Нежитлового призначення</v>
          </cell>
        </row>
      </sheetData>
      <sheetData sheetId="15">
        <row r="2">
          <cell r="B2" t="str">
            <v>Відкриті торги(аукціон)</v>
          </cell>
        </row>
        <row r="3">
          <cell r="B3" t="str">
            <v>Закриті торги</v>
          </cell>
        </row>
        <row r="4">
          <cell r="B4" t="str">
            <v>Відступлення права вимоги</v>
          </cell>
        </row>
        <row r="5">
          <cell r="B5" t="str">
            <v>Організовані місця продажу</v>
          </cell>
        </row>
        <row r="6">
          <cell r="B6" t="str">
            <v>Безпосередній продаж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_1"/>
      <sheetName val="Додаток_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90" zoomScaleNormal="90" workbookViewId="0">
      <selection activeCell="G18" sqref="G18"/>
    </sheetView>
  </sheetViews>
  <sheetFormatPr defaultRowHeight="15" x14ac:dyDescent="0.25"/>
  <cols>
    <col min="1" max="1" width="12.7109375" style="12" customWidth="1"/>
    <col min="2" max="2" width="38.140625" style="12" customWidth="1"/>
    <col min="3" max="3" width="62.28515625" style="12" customWidth="1"/>
    <col min="4" max="16384" width="9.140625" style="12"/>
  </cols>
  <sheetData>
    <row r="1" spans="1:4" ht="10.5" customHeight="1" thickBot="1" x14ac:dyDescent="0.3"/>
    <row r="2" spans="1:4" ht="8.25" customHeight="1" x14ac:dyDescent="0.25">
      <c r="A2" s="14"/>
      <c r="B2" s="97" t="s">
        <v>2</v>
      </c>
      <c r="C2" s="98"/>
      <c r="D2" s="13"/>
    </row>
    <row r="3" spans="1:4" ht="36.75" customHeight="1" thickBot="1" x14ac:dyDescent="0.3">
      <c r="A3" s="14"/>
      <c r="B3" s="99"/>
      <c r="C3" s="100"/>
      <c r="D3" s="13"/>
    </row>
    <row r="4" spans="1:4" ht="15.75" thickBot="1" x14ac:dyDescent="0.3">
      <c r="A4" s="14"/>
      <c r="B4" s="18" t="s">
        <v>3</v>
      </c>
      <c r="C4" s="19" t="s">
        <v>69</v>
      </c>
      <c r="D4" s="13"/>
    </row>
    <row r="5" spans="1:4" ht="15.75" thickBot="1" x14ac:dyDescent="0.3">
      <c r="A5" s="14"/>
      <c r="B5" s="106" t="s">
        <v>4</v>
      </c>
      <c r="C5" s="107"/>
      <c r="D5" s="13"/>
    </row>
    <row r="6" spans="1:4" ht="21.75" customHeight="1" x14ac:dyDescent="0.25">
      <c r="A6" s="14"/>
      <c r="B6" s="108" t="s">
        <v>41</v>
      </c>
      <c r="C6" s="109">
        <v>1</v>
      </c>
      <c r="D6" s="13"/>
    </row>
    <row r="7" spans="1:4" ht="81.75" customHeight="1" x14ac:dyDescent="0.25">
      <c r="A7" s="14"/>
      <c r="B7" s="110" t="s">
        <v>5</v>
      </c>
      <c r="C7" s="23" t="s">
        <v>81</v>
      </c>
    </row>
    <row r="8" spans="1:4" x14ac:dyDescent="0.25">
      <c r="A8" s="14"/>
      <c r="B8" s="110" t="s">
        <v>67</v>
      </c>
      <c r="C8" s="136" t="s">
        <v>68</v>
      </c>
    </row>
    <row r="9" spans="1:4" x14ac:dyDescent="0.25">
      <c r="A9" s="14"/>
      <c r="B9" s="16" t="s">
        <v>6</v>
      </c>
      <c r="C9" s="15" t="s">
        <v>23</v>
      </c>
    </row>
    <row r="10" spans="1:4" ht="30" x14ac:dyDescent="0.25">
      <c r="A10" s="14"/>
      <c r="B10" s="16" t="s">
        <v>7</v>
      </c>
      <c r="C10" s="23" t="s">
        <v>80</v>
      </c>
    </row>
    <row r="11" spans="1:4" ht="30" x14ac:dyDescent="0.25">
      <c r="A11" s="14"/>
      <c r="B11" s="16" t="s">
        <v>8</v>
      </c>
      <c r="C11" s="23" t="s">
        <v>29</v>
      </c>
    </row>
    <row r="12" spans="1:4" ht="27" customHeight="1" x14ac:dyDescent="0.25">
      <c r="A12" s="14"/>
      <c r="B12" s="16" t="s">
        <v>22</v>
      </c>
      <c r="C12" s="15">
        <v>176.1</v>
      </c>
    </row>
    <row r="13" spans="1:4" ht="26.25" customHeight="1" x14ac:dyDescent="0.25">
      <c r="A13" s="14"/>
      <c r="B13" s="16" t="s">
        <v>9</v>
      </c>
      <c r="C13" s="15" t="s">
        <v>24</v>
      </c>
    </row>
    <row r="14" spans="1:4" ht="24.75" customHeight="1" x14ac:dyDescent="0.25">
      <c r="A14" s="14"/>
      <c r="B14" s="17" t="s">
        <v>35</v>
      </c>
      <c r="C14" s="15" t="s">
        <v>25</v>
      </c>
    </row>
    <row r="15" spans="1:4" ht="28.5" x14ac:dyDescent="0.25">
      <c r="A15" s="14"/>
      <c r="B15" s="20" t="s">
        <v>10</v>
      </c>
      <c r="C15" s="21" t="s">
        <v>25</v>
      </c>
    </row>
    <row r="16" spans="1:4" ht="32.25" thickBot="1" x14ac:dyDescent="0.3">
      <c r="A16" s="14"/>
      <c r="B16" s="111" t="s">
        <v>40</v>
      </c>
      <c r="C16" s="22" t="s">
        <v>66</v>
      </c>
    </row>
    <row r="17" spans="1:3" ht="15" customHeight="1" thickBot="1" x14ac:dyDescent="0.3">
      <c r="A17" s="14"/>
      <c r="B17" s="101" t="s">
        <v>30</v>
      </c>
      <c r="C17" s="102"/>
    </row>
    <row r="18" spans="1:3" ht="15" customHeight="1" x14ac:dyDescent="0.25">
      <c r="A18" s="14"/>
      <c r="B18" s="31" t="s">
        <v>31</v>
      </c>
      <c r="C18" s="103" t="s">
        <v>32</v>
      </c>
    </row>
    <row r="19" spans="1:3" ht="15.75" x14ac:dyDescent="0.25">
      <c r="A19" s="14"/>
      <c r="B19" s="32" t="s">
        <v>33</v>
      </c>
      <c r="C19" s="104"/>
    </row>
    <row r="20" spans="1:3" ht="15" customHeight="1" thickBot="1" x14ac:dyDescent="0.3">
      <c r="A20" s="14"/>
      <c r="B20" s="33" t="s">
        <v>34</v>
      </c>
      <c r="C20" s="105"/>
    </row>
    <row r="21" spans="1:3" x14ac:dyDescent="0.25">
      <c r="A21" s="14"/>
    </row>
    <row r="22" spans="1:3" x14ac:dyDescent="0.25">
      <c r="A22" s="14"/>
    </row>
    <row r="26" spans="1:3" x14ac:dyDescent="0.25">
      <c r="C26" s="3"/>
    </row>
  </sheetData>
  <mergeCells count="4">
    <mergeCell ref="B2:C3"/>
    <mergeCell ref="B17:C17"/>
    <mergeCell ref="C18:C20"/>
    <mergeCell ref="B5:C5"/>
  </mergeCells>
  <hyperlinks>
    <hyperlink ref="C18:C20" location="'2.2'!A1" display="перейти за посиланням"/>
    <hyperlink ref="C8" location="Перелік_ОЗ!A1" display="Перейти за посиланням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opLeftCell="A4" zoomScale="70" zoomScaleNormal="70" workbookViewId="0">
      <selection activeCell="V26" sqref="V26"/>
    </sheetView>
  </sheetViews>
  <sheetFormatPr defaultRowHeight="15" x14ac:dyDescent="0.25"/>
  <cols>
    <col min="1" max="1" width="3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" x14ac:dyDescent="0.3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</sheetData>
  <mergeCells count="1">
    <mergeCell ref="A2:M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E19" sqref="E19"/>
    </sheetView>
  </sheetViews>
  <sheetFormatPr defaultRowHeight="15" x14ac:dyDescent="0.25"/>
  <cols>
    <col min="1" max="1" width="4.140625" style="1" customWidth="1"/>
    <col min="2" max="2" width="5.140625" style="1" customWidth="1"/>
    <col min="3" max="3" width="19.5703125" style="1" customWidth="1"/>
    <col min="4" max="4" width="20.5703125" style="1" customWidth="1"/>
    <col min="5" max="5" width="21.42578125" style="1" customWidth="1"/>
    <col min="6" max="6" width="22.28515625" style="1" customWidth="1"/>
    <col min="7" max="7" width="32.140625" style="1" customWidth="1"/>
    <col min="8" max="16384" width="9.140625" style="1"/>
  </cols>
  <sheetData>
    <row r="1" spans="2:7" ht="15.75" thickBot="1" x14ac:dyDescent="0.3"/>
    <row r="2" spans="2:7" ht="15.75" thickBot="1" x14ac:dyDescent="0.3">
      <c r="B2" s="83" t="s">
        <v>15</v>
      </c>
      <c r="C2" s="84"/>
      <c r="D2" s="84"/>
      <c r="E2" s="84"/>
      <c r="F2" s="84"/>
      <c r="G2" s="85"/>
    </row>
    <row r="3" spans="2:7" s="2" customFormat="1" x14ac:dyDescent="0.25">
      <c r="B3" s="92" t="s">
        <v>14</v>
      </c>
      <c r="C3" s="87"/>
      <c r="D3" s="86" t="s">
        <v>26</v>
      </c>
      <c r="E3" s="86"/>
      <c r="F3" s="86"/>
      <c r="G3" s="87"/>
    </row>
    <row r="4" spans="2:7" s="2" customFormat="1" x14ac:dyDescent="0.25">
      <c r="B4" s="68" t="s">
        <v>13</v>
      </c>
      <c r="C4" s="69"/>
      <c r="D4" s="88" t="s">
        <v>27</v>
      </c>
      <c r="E4" s="88"/>
      <c r="F4" s="88"/>
      <c r="G4" s="69"/>
    </row>
    <row r="5" spans="2:7" s="2" customFormat="1" x14ac:dyDescent="0.25">
      <c r="B5" s="68" t="s">
        <v>11</v>
      </c>
      <c r="C5" s="69"/>
      <c r="D5" s="89">
        <v>42370</v>
      </c>
      <c r="E5" s="88"/>
      <c r="F5" s="88"/>
      <c r="G5" s="69"/>
    </row>
    <row r="6" spans="2:7" s="2" customFormat="1" ht="15.75" thickBot="1" x14ac:dyDescent="0.3">
      <c r="B6" s="93" t="s">
        <v>12</v>
      </c>
      <c r="C6" s="94"/>
      <c r="D6" s="90">
        <v>1373606</v>
      </c>
      <c r="E6" s="90"/>
      <c r="F6" s="90"/>
      <c r="G6" s="91"/>
    </row>
    <row r="7" spans="2:7" s="2" customFormat="1" ht="15.75" thickBot="1" x14ac:dyDescent="0.3">
      <c r="B7" s="28"/>
      <c r="C7" s="28"/>
      <c r="D7" s="55"/>
      <c r="E7" s="55"/>
      <c r="F7" s="55"/>
      <c r="G7" s="55"/>
    </row>
    <row r="8" spans="2:7" s="2" customFormat="1" ht="15.75" thickBot="1" x14ac:dyDescent="0.3">
      <c r="B8" s="70" t="s">
        <v>44</v>
      </c>
      <c r="C8" s="71"/>
      <c r="D8" s="71"/>
      <c r="E8" s="71"/>
      <c r="F8" s="71"/>
      <c r="G8" s="72"/>
    </row>
    <row r="9" spans="2:7" s="2" customFormat="1" x14ac:dyDescent="0.25">
      <c r="B9" s="73" t="s">
        <v>14</v>
      </c>
      <c r="C9" s="74"/>
      <c r="D9" s="75" t="s">
        <v>45</v>
      </c>
      <c r="E9" s="76"/>
      <c r="F9" s="76"/>
      <c r="G9" s="77"/>
    </row>
    <row r="10" spans="2:7" s="2" customFormat="1" x14ac:dyDescent="0.25">
      <c r="B10" s="78" t="s">
        <v>13</v>
      </c>
      <c r="C10" s="79"/>
      <c r="D10" s="80" t="s">
        <v>46</v>
      </c>
      <c r="E10" s="58"/>
      <c r="F10" s="58"/>
      <c r="G10" s="59"/>
    </row>
    <row r="11" spans="2:7" s="2" customFormat="1" x14ac:dyDescent="0.25">
      <c r="B11" s="81" t="s">
        <v>11</v>
      </c>
      <c r="C11" s="82"/>
      <c r="D11" s="57">
        <v>42370</v>
      </c>
      <c r="E11" s="58"/>
      <c r="F11" s="58"/>
      <c r="G11" s="59"/>
    </row>
    <row r="12" spans="2:7" ht="15.75" thickBot="1" x14ac:dyDescent="0.3">
      <c r="B12" s="60" t="s">
        <v>12</v>
      </c>
      <c r="C12" s="61"/>
      <c r="D12" s="62">
        <v>333392.73</v>
      </c>
      <c r="E12" s="63"/>
      <c r="F12" s="63"/>
      <c r="G12" s="64"/>
    </row>
    <row r="13" spans="2:7" x14ac:dyDescent="0.25">
      <c r="B13" s="30"/>
      <c r="C13" s="30"/>
      <c r="D13" s="30"/>
      <c r="E13" s="30"/>
      <c r="F13" s="30"/>
      <c r="G13" s="30"/>
    </row>
    <row r="14" spans="2:7" ht="15.75" thickBot="1" x14ac:dyDescent="0.3">
      <c r="B14" s="26"/>
      <c r="C14" s="26"/>
      <c r="D14" s="26"/>
      <c r="E14" s="27"/>
      <c r="F14" s="28"/>
      <c r="G14" s="28"/>
    </row>
    <row r="15" spans="2:7" ht="15.75" thickBot="1" x14ac:dyDescent="0.3">
      <c r="B15" s="65" t="s">
        <v>16</v>
      </c>
      <c r="C15" s="66"/>
      <c r="D15" s="66"/>
      <c r="E15" s="66"/>
      <c r="F15" s="66"/>
      <c r="G15" s="67"/>
    </row>
    <row r="16" spans="2:7" ht="15.75" thickBot="1" x14ac:dyDescent="0.3">
      <c r="B16" s="24" t="s">
        <v>1</v>
      </c>
      <c r="C16" s="29" t="s">
        <v>17</v>
      </c>
      <c r="D16" s="29" t="s">
        <v>43</v>
      </c>
      <c r="E16" s="29" t="s">
        <v>18</v>
      </c>
      <c r="F16" s="29" t="s">
        <v>19</v>
      </c>
      <c r="G16" s="25" t="s">
        <v>28</v>
      </c>
    </row>
    <row r="17" spans="2:7" ht="38.25" x14ac:dyDescent="0.25">
      <c r="B17" s="34">
        <v>1</v>
      </c>
      <c r="C17" s="35">
        <v>43082</v>
      </c>
      <c r="D17" s="36" t="s">
        <v>36</v>
      </c>
      <c r="E17" s="37">
        <v>1648327.2</v>
      </c>
      <c r="F17" s="38" t="s">
        <v>37</v>
      </c>
      <c r="G17" s="39" t="s">
        <v>38</v>
      </c>
    </row>
    <row r="18" spans="2:7" ht="38.25" x14ac:dyDescent="0.25">
      <c r="B18" s="34">
        <v>2</v>
      </c>
      <c r="C18" s="40">
        <v>43096</v>
      </c>
      <c r="D18" s="36" t="s">
        <v>36</v>
      </c>
      <c r="E18" s="37">
        <v>1483494.48</v>
      </c>
      <c r="F18" s="38" t="s">
        <v>37</v>
      </c>
      <c r="G18" s="39" t="s">
        <v>38</v>
      </c>
    </row>
    <row r="19" spans="2:7" ht="38.25" x14ac:dyDescent="0.25">
      <c r="B19" s="34">
        <v>3</v>
      </c>
      <c r="C19" s="40">
        <v>43112</v>
      </c>
      <c r="D19" s="36" t="s">
        <v>36</v>
      </c>
      <c r="E19" s="41">
        <v>1318661.76</v>
      </c>
      <c r="F19" s="38" t="s">
        <v>37</v>
      </c>
      <c r="G19" s="39" t="s">
        <v>38</v>
      </c>
    </row>
    <row r="20" spans="2:7" ht="63.75" x14ac:dyDescent="0.25">
      <c r="B20" s="34">
        <v>4</v>
      </c>
      <c r="C20" s="40">
        <v>43126</v>
      </c>
      <c r="D20" s="36" t="s">
        <v>36</v>
      </c>
      <c r="E20" s="41">
        <v>1153829.04</v>
      </c>
      <c r="F20" s="38" t="s">
        <v>37</v>
      </c>
      <c r="G20" s="42" t="s">
        <v>39</v>
      </c>
    </row>
    <row r="21" spans="2:7" ht="38.25" x14ac:dyDescent="0.25">
      <c r="B21" s="34">
        <v>5</v>
      </c>
      <c r="C21" s="51">
        <v>43419</v>
      </c>
      <c r="D21" s="53" t="s">
        <v>36</v>
      </c>
      <c r="E21" s="52">
        <v>2647170.2400000002</v>
      </c>
      <c r="F21" s="38" t="s">
        <v>37</v>
      </c>
      <c r="G21" s="39" t="s">
        <v>38</v>
      </c>
    </row>
    <row r="22" spans="2:7" ht="63.75" x14ac:dyDescent="0.25">
      <c r="B22" s="34">
        <v>6</v>
      </c>
      <c r="C22" s="51">
        <v>43446</v>
      </c>
      <c r="D22" s="53" t="s">
        <v>36</v>
      </c>
      <c r="E22" s="52">
        <v>2647170.2400000002</v>
      </c>
      <c r="F22" s="38" t="s">
        <v>37</v>
      </c>
      <c r="G22" s="42" t="s">
        <v>39</v>
      </c>
    </row>
    <row r="23" spans="2:7" ht="56.25" customHeight="1" x14ac:dyDescent="0.25">
      <c r="B23" s="43">
        <v>7</v>
      </c>
      <c r="C23" s="54">
        <v>43817</v>
      </c>
      <c r="D23" s="53" t="s">
        <v>36</v>
      </c>
      <c r="E23" s="52">
        <v>2647170.2400000002</v>
      </c>
      <c r="F23" s="38" t="s">
        <v>37</v>
      </c>
      <c r="G23" s="42" t="s">
        <v>42</v>
      </c>
    </row>
    <row r="24" spans="2:7" ht="66" customHeight="1" x14ac:dyDescent="0.25">
      <c r="B24" s="43">
        <v>8</v>
      </c>
      <c r="C24" s="54">
        <v>43843</v>
      </c>
      <c r="D24" s="53" t="s">
        <v>36</v>
      </c>
      <c r="E24" s="52">
        <v>2647170.2400000002</v>
      </c>
      <c r="F24" s="38" t="s">
        <v>37</v>
      </c>
      <c r="G24" s="42" t="s">
        <v>39</v>
      </c>
    </row>
    <row r="25" spans="2:7" x14ac:dyDescent="0.25">
      <c r="B25" s="43"/>
      <c r="C25" s="44"/>
      <c r="D25" s="44"/>
      <c r="E25" s="45"/>
      <c r="F25" s="45"/>
      <c r="G25" s="46"/>
    </row>
    <row r="26" spans="2:7" x14ac:dyDescent="0.25">
      <c r="B26" s="43"/>
      <c r="C26" s="44"/>
      <c r="D26" s="44"/>
      <c r="E26" s="45"/>
      <c r="F26" s="45"/>
      <c r="G26" s="46"/>
    </row>
    <row r="27" spans="2:7" x14ac:dyDescent="0.25">
      <c r="B27" s="43"/>
      <c r="C27" s="44"/>
      <c r="D27" s="44"/>
      <c r="E27" s="45"/>
      <c r="F27" s="45"/>
      <c r="G27" s="46"/>
    </row>
    <row r="28" spans="2:7" x14ac:dyDescent="0.25">
      <c r="B28" s="43"/>
      <c r="C28" s="44"/>
      <c r="D28" s="44"/>
      <c r="E28" s="45"/>
      <c r="F28" s="45"/>
      <c r="G28" s="46"/>
    </row>
    <row r="29" spans="2:7" x14ac:dyDescent="0.25">
      <c r="B29" s="43"/>
      <c r="C29" s="44"/>
      <c r="D29" s="44"/>
      <c r="E29" s="45"/>
      <c r="F29" s="45"/>
      <c r="G29" s="46"/>
    </row>
    <row r="30" spans="2:7" x14ac:dyDescent="0.25">
      <c r="B30" s="43"/>
      <c r="C30" s="44"/>
      <c r="D30" s="44"/>
      <c r="E30" s="45"/>
      <c r="F30" s="45"/>
      <c r="G30" s="46"/>
    </row>
    <row r="31" spans="2:7" ht="15.75" thickBot="1" x14ac:dyDescent="0.3">
      <c r="B31" s="47"/>
      <c r="C31" s="48"/>
      <c r="D31" s="48"/>
      <c r="E31" s="49"/>
      <c r="F31" s="49"/>
      <c r="G31" s="50"/>
    </row>
  </sheetData>
  <mergeCells count="19">
    <mergeCell ref="B2:G2"/>
    <mergeCell ref="D3:G3"/>
    <mergeCell ref="D4:G4"/>
    <mergeCell ref="D5:G5"/>
    <mergeCell ref="D6:G6"/>
    <mergeCell ref="B3:C3"/>
    <mergeCell ref="B5:C5"/>
    <mergeCell ref="B6:C6"/>
    <mergeCell ref="D11:G11"/>
    <mergeCell ref="B12:C12"/>
    <mergeCell ref="D12:G12"/>
    <mergeCell ref="B15:G15"/>
    <mergeCell ref="B4:C4"/>
    <mergeCell ref="B8:G8"/>
    <mergeCell ref="B9:C9"/>
    <mergeCell ref="D9:G9"/>
    <mergeCell ref="B10:C10"/>
    <mergeCell ref="D10:G10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/>
  </sheetViews>
  <sheetFormatPr defaultRowHeight="15" x14ac:dyDescent="0.25"/>
  <cols>
    <col min="1" max="1" width="3.140625" style="1" customWidth="1"/>
    <col min="2" max="2" width="9.140625" style="1" customWidth="1"/>
    <col min="3" max="3" width="26.7109375" style="1" customWidth="1"/>
    <col min="4" max="16384" width="9.140625" style="1"/>
  </cols>
  <sheetData>
    <row r="1" spans="2:3" ht="15.75" thickBot="1" x14ac:dyDescent="0.3"/>
    <row r="2" spans="2:3" ht="15.75" thickBot="1" x14ac:dyDescent="0.3">
      <c r="B2" s="95" t="s">
        <v>20</v>
      </c>
      <c r="C2" s="96"/>
    </row>
    <row r="3" spans="2:3" ht="15.75" thickBot="1" x14ac:dyDescent="0.3">
      <c r="B3" s="6" t="s">
        <v>1</v>
      </c>
      <c r="C3" s="7" t="s">
        <v>21</v>
      </c>
    </row>
    <row r="4" spans="2:3" x14ac:dyDescent="0.25">
      <c r="B4" s="8"/>
      <c r="C4" s="9"/>
    </row>
    <row r="5" spans="2:3" x14ac:dyDescent="0.25">
      <c r="B5" s="4"/>
      <c r="C5" s="5"/>
    </row>
    <row r="6" spans="2:3" x14ac:dyDescent="0.25">
      <c r="B6" s="4"/>
      <c r="C6" s="5"/>
    </row>
    <row r="7" spans="2:3" x14ac:dyDescent="0.25">
      <c r="B7" s="4"/>
      <c r="C7" s="5"/>
    </row>
    <row r="8" spans="2:3" x14ac:dyDescent="0.25">
      <c r="B8" s="4"/>
      <c r="C8" s="5"/>
    </row>
    <row r="9" spans="2:3" x14ac:dyDescent="0.25">
      <c r="B9" s="4"/>
      <c r="C9" s="5"/>
    </row>
    <row r="10" spans="2:3" ht="15.75" thickBot="1" x14ac:dyDescent="0.3">
      <c r="B10" s="10"/>
      <c r="C10" s="11"/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6"/>
  <sheetViews>
    <sheetView topLeftCell="A51" zoomScale="90" zoomScaleNormal="90" workbookViewId="0">
      <selection activeCell="D16" sqref="D16"/>
    </sheetView>
  </sheetViews>
  <sheetFormatPr defaultRowHeight="15" x14ac:dyDescent="0.25"/>
  <cols>
    <col min="1" max="1" width="9.140625" style="112"/>
    <col min="2" max="2" width="6.85546875" style="112" customWidth="1"/>
    <col min="3" max="3" width="9.140625" style="112" customWidth="1"/>
    <col min="4" max="4" width="36.85546875" style="112" customWidth="1"/>
    <col min="5" max="5" width="12.28515625" style="112" customWidth="1"/>
    <col min="6" max="9" width="17.7109375" style="112" customWidth="1"/>
    <col min="10" max="16384" width="9.140625" style="112"/>
  </cols>
  <sheetData>
    <row r="1" spans="2:9" ht="42" customHeight="1" thickBot="1" x14ac:dyDescent="0.3">
      <c r="B1" s="113" t="s">
        <v>70</v>
      </c>
      <c r="C1" s="113"/>
      <c r="D1" s="113"/>
      <c r="E1" s="113"/>
      <c r="F1" s="113"/>
      <c r="G1" s="113"/>
      <c r="H1" s="113"/>
      <c r="I1" s="113"/>
    </row>
    <row r="2" spans="2:9" ht="40.5" customHeight="1" thickBot="1" x14ac:dyDescent="0.3">
      <c r="B2" s="114" t="s">
        <v>71</v>
      </c>
      <c r="C2" s="115" t="s">
        <v>72</v>
      </c>
      <c r="D2" s="116" t="s">
        <v>73</v>
      </c>
      <c r="E2" s="117" t="s">
        <v>74</v>
      </c>
      <c r="F2" s="117" t="s">
        <v>75</v>
      </c>
      <c r="G2" s="117" t="s">
        <v>76</v>
      </c>
      <c r="H2" s="117" t="s">
        <v>77</v>
      </c>
      <c r="I2" s="118" t="s">
        <v>78</v>
      </c>
    </row>
    <row r="3" spans="2:9" x14ac:dyDescent="0.25">
      <c r="B3" s="119">
        <v>1</v>
      </c>
      <c r="C3" s="120">
        <v>104</v>
      </c>
      <c r="D3" s="121" t="s">
        <v>48</v>
      </c>
      <c r="E3" s="122">
        <v>4062300476</v>
      </c>
      <c r="F3" s="123">
        <v>0</v>
      </c>
      <c r="G3" s="123">
        <v>1743.34</v>
      </c>
      <c r="H3" s="123">
        <v>2092.0100000000002</v>
      </c>
      <c r="I3" s="124">
        <f>H3*0.2</f>
        <v>418.40200000000004</v>
      </c>
    </row>
    <row r="4" spans="2:9" x14ac:dyDescent="0.25">
      <c r="B4" s="119">
        <v>2</v>
      </c>
      <c r="C4" s="120">
        <v>104</v>
      </c>
      <c r="D4" s="125" t="s">
        <v>49</v>
      </c>
      <c r="E4" s="126">
        <v>406226503</v>
      </c>
      <c r="F4" s="123">
        <v>0</v>
      </c>
      <c r="G4" s="123">
        <v>22869.58</v>
      </c>
      <c r="H4" s="123">
        <v>27443.5</v>
      </c>
      <c r="I4" s="124">
        <f t="shared" ref="I4:I67" si="0">H4*0.2</f>
        <v>5488.7000000000007</v>
      </c>
    </row>
    <row r="5" spans="2:9" x14ac:dyDescent="0.25">
      <c r="B5" s="119">
        <v>3</v>
      </c>
      <c r="C5" s="120">
        <v>104</v>
      </c>
      <c r="D5" s="125" t="s">
        <v>48</v>
      </c>
      <c r="E5" s="126">
        <v>4062300257</v>
      </c>
      <c r="F5" s="123">
        <v>0</v>
      </c>
      <c r="G5" s="123">
        <v>1743.34</v>
      </c>
      <c r="H5" s="123">
        <v>2092.0100000000002</v>
      </c>
      <c r="I5" s="124">
        <f t="shared" si="0"/>
        <v>418.40200000000004</v>
      </c>
    </row>
    <row r="6" spans="2:9" x14ac:dyDescent="0.25">
      <c r="B6" s="119">
        <v>4</v>
      </c>
      <c r="C6" s="120">
        <v>104</v>
      </c>
      <c r="D6" s="125" t="s">
        <v>50</v>
      </c>
      <c r="E6" s="126">
        <v>4062298699</v>
      </c>
      <c r="F6" s="123">
        <v>0</v>
      </c>
      <c r="G6" s="123">
        <v>24533.13</v>
      </c>
      <c r="H6" s="123">
        <v>29439.759999999998</v>
      </c>
      <c r="I6" s="124">
        <f t="shared" si="0"/>
        <v>5887.9520000000002</v>
      </c>
    </row>
    <row r="7" spans="2:9" x14ac:dyDescent="0.25">
      <c r="B7" s="119">
        <v>5</v>
      </c>
      <c r="C7" s="120">
        <v>104</v>
      </c>
      <c r="D7" s="125" t="s">
        <v>51</v>
      </c>
      <c r="E7" s="126">
        <v>4062299704</v>
      </c>
      <c r="F7" s="123">
        <v>0</v>
      </c>
      <c r="G7" s="123">
        <v>304.14999999999998</v>
      </c>
      <c r="H7" s="123">
        <v>364.98</v>
      </c>
      <c r="I7" s="124">
        <f t="shared" si="0"/>
        <v>72.996000000000009</v>
      </c>
    </row>
    <row r="8" spans="2:9" x14ac:dyDescent="0.25">
      <c r="B8" s="119">
        <v>6</v>
      </c>
      <c r="C8" s="120">
        <v>104</v>
      </c>
      <c r="D8" s="125" t="s">
        <v>48</v>
      </c>
      <c r="E8" s="126">
        <v>4062303168</v>
      </c>
      <c r="F8" s="123">
        <v>0</v>
      </c>
      <c r="G8" s="123">
        <v>1103.47</v>
      </c>
      <c r="H8" s="123">
        <v>1324.16</v>
      </c>
      <c r="I8" s="124">
        <f t="shared" si="0"/>
        <v>264.83200000000005</v>
      </c>
    </row>
    <row r="9" spans="2:9" x14ac:dyDescent="0.25">
      <c r="B9" s="119">
        <v>7</v>
      </c>
      <c r="C9" s="120">
        <v>104</v>
      </c>
      <c r="D9" s="125" t="s">
        <v>48</v>
      </c>
      <c r="E9" s="126">
        <v>4062300582</v>
      </c>
      <c r="F9" s="123">
        <v>0</v>
      </c>
      <c r="G9" s="123">
        <v>1245.24</v>
      </c>
      <c r="H9" s="123">
        <v>1494.29</v>
      </c>
      <c r="I9" s="124">
        <f t="shared" si="0"/>
        <v>298.858</v>
      </c>
    </row>
    <row r="10" spans="2:9" x14ac:dyDescent="0.25">
      <c r="B10" s="119">
        <v>8</v>
      </c>
      <c r="C10" s="120">
        <v>104</v>
      </c>
      <c r="D10" s="125" t="s">
        <v>48</v>
      </c>
      <c r="E10" s="126">
        <v>4062300581</v>
      </c>
      <c r="F10" s="123">
        <v>0</v>
      </c>
      <c r="G10" s="123">
        <v>1245.24</v>
      </c>
      <c r="H10" s="123">
        <v>1494.29</v>
      </c>
      <c r="I10" s="124">
        <f t="shared" si="0"/>
        <v>298.858</v>
      </c>
    </row>
    <row r="11" spans="2:9" x14ac:dyDescent="0.25">
      <c r="B11" s="119">
        <v>9</v>
      </c>
      <c r="C11" s="120">
        <v>104</v>
      </c>
      <c r="D11" s="125" t="s">
        <v>48</v>
      </c>
      <c r="E11" s="126">
        <v>4062300261</v>
      </c>
      <c r="F11" s="123">
        <v>0</v>
      </c>
      <c r="G11" s="123">
        <v>1743.34</v>
      </c>
      <c r="H11" s="123">
        <v>2092.0100000000002</v>
      </c>
      <c r="I11" s="124">
        <f t="shared" si="0"/>
        <v>418.40200000000004</v>
      </c>
    </row>
    <row r="12" spans="2:9" x14ac:dyDescent="0.25">
      <c r="B12" s="119">
        <v>10</v>
      </c>
      <c r="C12" s="120">
        <v>105</v>
      </c>
      <c r="D12" s="125" t="s">
        <v>52</v>
      </c>
      <c r="E12" s="126">
        <v>50232467794</v>
      </c>
      <c r="F12" s="123">
        <v>0</v>
      </c>
      <c r="G12" s="123">
        <v>2708.33</v>
      </c>
      <c r="H12" s="123">
        <v>3250</v>
      </c>
      <c r="I12" s="124">
        <f t="shared" si="0"/>
        <v>650</v>
      </c>
    </row>
    <row r="13" spans="2:9" x14ac:dyDescent="0.25">
      <c r="B13" s="119">
        <v>11</v>
      </c>
      <c r="C13" s="120">
        <v>105</v>
      </c>
      <c r="D13" s="125" t="s">
        <v>52</v>
      </c>
      <c r="E13" s="126">
        <v>50232467793</v>
      </c>
      <c r="F13" s="123">
        <v>0</v>
      </c>
      <c r="G13" s="123">
        <v>2708.33</v>
      </c>
      <c r="H13" s="123">
        <v>3250</v>
      </c>
      <c r="I13" s="124">
        <f t="shared" si="0"/>
        <v>650</v>
      </c>
    </row>
    <row r="14" spans="2:9" x14ac:dyDescent="0.25">
      <c r="B14" s="119">
        <v>12</v>
      </c>
      <c r="C14" s="120">
        <v>105</v>
      </c>
      <c r="D14" s="125" t="s">
        <v>53</v>
      </c>
      <c r="E14" s="126">
        <v>4093619</v>
      </c>
      <c r="F14" s="123">
        <v>0</v>
      </c>
      <c r="G14" s="123">
        <v>4547.5</v>
      </c>
      <c r="H14" s="123">
        <v>5457</v>
      </c>
      <c r="I14" s="124">
        <f t="shared" si="0"/>
        <v>1091.4000000000001</v>
      </c>
    </row>
    <row r="15" spans="2:9" x14ac:dyDescent="0.25">
      <c r="B15" s="119">
        <v>13</v>
      </c>
      <c r="C15" s="120">
        <v>107</v>
      </c>
      <c r="D15" s="125" t="s">
        <v>54</v>
      </c>
      <c r="E15" s="126">
        <v>4133232184</v>
      </c>
      <c r="F15" s="123">
        <v>0</v>
      </c>
      <c r="G15" s="123">
        <v>20884.41</v>
      </c>
      <c r="H15" s="123">
        <v>25061.29</v>
      </c>
      <c r="I15" s="124">
        <f t="shared" si="0"/>
        <v>5012.2580000000007</v>
      </c>
    </row>
    <row r="16" spans="2:9" x14ac:dyDescent="0.25">
      <c r="B16" s="119">
        <v>14</v>
      </c>
      <c r="C16" s="120">
        <v>107</v>
      </c>
      <c r="D16" s="125" t="s">
        <v>54</v>
      </c>
      <c r="E16" s="126">
        <v>413230831</v>
      </c>
      <c r="F16" s="123">
        <v>0</v>
      </c>
      <c r="G16" s="123">
        <v>28262.63</v>
      </c>
      <c r="H16" s="123">
        <v>33915.160000000003</v>
      </c>
      <c r="I16" s="124">
        <f t="shared" si="0"/>
        <v>6783.0320000000011</v>
      </c>
    </row>
    <row r="17" spans="2:9" x14ac:dyDescent="0.25">
      <c r="B17" s="119">
        <v>15</v>
      </c>
      <c r="C17" s="120">
        <v>107</v>
      </c>
      <c r="D17" s="125" t="s">
        <v>55</v>
      </c>
      <c r="E17" s="126">
        <v>4133232876</v>
      </c>
      <c r="F17" s="123">
        <v>0</v>
      </c>
      <c r="G17" s="123">
        <v>1458.33</v>
      </c>
      <c r="H17" s="123">
        <v>1750</v>
      </c>
      <c r="I17" s="124">
        <f t="shared" si="0"/>
        <v>350</v>
      </c>
    </row>
    <row r="18" spans="2:9" x14ac:dyDescent="0.25">
      <c r="B18" s="119">
        <v>16</v>
      </c>
      <c r="C18" s="120">
        <v>107</v>
      </c>
      <c r="D18" s="125" t="s">
        <v>55</v>
      </c>
      <c r="E18" s="126">
        <v>4133231534</v>
      </c>
      <c r="F18" s="123">
        <v>0</v>
      </c>
      <c r="G18" s="123">
        <v>1575</v>
      </c>
      <c r="H18" s="123">
        <v>1890</v>
      </c>
      <c r="I18" s="124">
        <f t="shared" si="0"/>
        <v>378</v>
      </c>
    </row>
    <row r="19" spans="2:9" x14ac:dyDescent="0.25">
      <c r="B19" s="119">
        <v>17</v>
      </c>
      <c r="C19" s="120">
        <v>108</v>
      </c>
      <c r="D19" s="125" t="s">
        <v>47</v>
      </c>
      <c r="E19" s="126">
        <v>50232474573</v>
      </c>
      <c r="F19" s="123">
        <v>0</v>
      </c>
      <c r="G19" s="123">
        <v>286.93</v>
      </c>
      <c r="H19" s="123">
        <v>344.32</v>
      </c>
      <c r="I19" s="124">
        <f t="shared" si="0"/>
        <v>68.864000000000004</v>
      </c>
    </row>
    <row r="20" spans="2:9" x14ac:dyDescent="0.25">
      <c r="B20" s="119">
        <v>18</v>
      </c>
      <c r="C20" s="120">
        <v>108</v>
      </c>
      <c r="D20" s="125" t="s">
        <v>47</v>
      </c>
      <c r="E20" s="126">
        <v>410224431</v>
      </c>
      <c r="F20" s="123">
        <v>0</v>
      </c>
      <c r="G20" s="123">
        <v>1309.17</v>
      </c>
      <c r="H20" s="123">
        <v>1571</v>
      </c>
      <c r="I20" s="124">
        <f t="shared" si="0"/>
        <v>314.20000000000005</v>
      </c>
    </row>
    <row r="21" spans="2:9" x14ac:dyDescent="0.25">
      <c r="B21" s="119">
        <v>19</v>
      </c>
      <c r="C21" s="120">
        <v>108</v>
      </c>
      <c r="D21" s="125" t="s">
        <v>47</v>
      </c>
      <c r="E21" s="126">
        <v>410224392</v>
      </c>
      <c r="F21" s="123">
        <v>0</v>
      </c>
      <c r="G21" s="123">
        <v>1309.17</v>
      </c>
      <c r="H21" s="123">
        <v>1571</v>
      </c>
      <c r="I21" s="124">
        <f t="shared" si="0"/>
        <v>314.20000000000005</v>
      </c>
    </row>
    <row r="22" spans="2:9" x14ac:dyDescent="0.25">
      <c r="B22" s="119">
        <v>20</v>
      </c>
      <c r="C22" s="120">
        <v>108</v>
      </c>
      <c r="D22" s="125" t="s">
        <v>47</v>
      </c>
      <c r="E22" s="126">
        <v>410224328</v>
      </c>
      <c r="F22" s="123">
        <v>0</v>
      </c>
      <c r="G22" s="123">
        <v>1309.17</v>
      </c>
      <c r="H22" s="123">
        <v>1571</v>
      </c>
      <c r="I22" s="124">
        <f t="shared" si="0"/>
        <v>314.20000000000005</v>
      </c>
    </row>
    <row r="23" spans="2:9" x14ac:dyDescent="0.25">
      <c r="B23" s="119">
        <v>21</v>
      </c>
      <c r="C23" s="120">
        <v>108</v>
      </c>
      <c r="D23" s="125" t="s">
        <v>47</v>
      </c>
      <c r="E23" s="126">
        <v>410224325</v>
      </c>
      <c r="F23" s="123">
        <v>0</v>
      </c>
      <c r="G23" s="123">
        <v>1832.83</v>
      </c>
      <c r="H23" s="123">
        <v>2199.4</v>
      </c>
      <c r="I23" s="124">
        <f t="shared" si="0"/>
        <v>439.88000000000005</v>
      </c>
    </row>
    <row r="24" spans="2:9" x14ac:dyDescent="0.25">
      <c r="B24" s="119">
        <v>22</v>
      </c>
      <c r="C24" s="120">
        <v>108</v>
      </c>
      <c r="D24" s="125" t="s">
        <v>47</v>
      </c>
      <c r="E24" s="126">
        <v>410224188</v>
      </c>
      <c r="F24" s="123">
        <v>0</v>
      </c>
      <c r="G24" s="123">
        <v>1309.17</v>
      </c>
      <c r="H24" s="123">
        <v>1571</v>
      </c>
      <c r="I24" s="124">
        <f t="shared" si="0"/>
        <v>314.20000000000005</v>
      </c>
    </row>
    <row r="25" spans="2:9" x14ac:dyDescent="0.25">
      <c r="B25" s="119">
        <v>23</v>
      </c>
      <c r="C25" s="120">
        <v>108</v>
      </c>
      <c r="D25" s="125" t="s">
        <v>47</v>
      </c>
      <c r="E25" s="126">
        <v>410224136</v>
      </c>
      <c r="F25" s="123">
        <v>0</v>
      </c>
      <c r="G25" s="123">
        <v>1832.83</v>
      </c>
      <c r="H25" s="123">
        <v>2199.4</v>
      </c>
      <c r="I25" s="124">
        <f t="shared" si="0"/>
        <v>439.88000000000005</v>
      </c>
    </row>
    <row r="26" spans="2:9" x14ac:dyDescent="0.25">
      <c r="B26" s="119">
        <v>24</v>
      </c>
      <c r="C26" s="120">
        <v>108</v>
      </c>
      <c r="D26" s="125" t="s">
        <v>47</v>
      </c>
      <c r="E26" s="126">
        <v>410224008</v>
      </c>
      <c r="F26" s="123">
        <v>0</v>
      </c>
      <c r="G26" s="123">
        <v>1309.17</v>
      </c>
      <c r="H26" s="123">
        <v>1571</v>
      </c>
      <c r="I26" s="124">
        <f t="shared" si="0"/>
        <v>314.20000000000005</v>
      </c>
    </row>
    <row r="27" spans="2:9" x14ac:dyDescent="0.25">
      <c r="B27" s="119">
        <v>25</v>
      </c>
      <c r="C27" s="120">
        <v>108</v>
      </c>
      <c r="D27" s="125" t="s">
        <v>47</v>
      </c>
      <c r="E27" s="126">
        <v>410223934</v>
      </c>
      <c r="F27" s="123">
        <v>0</v>
      </c>
      <c r="G27" s="123">
        <v>2537.5</v>
      </c>
      <c r="H27" s="123">
        <v>3045</v>
      </c>
      <c r="I27" s="124">
        <f t="shared" si="0"/>
        <v>609</v>
      </c>
    </row>
    <row r="28" spans="2:9" x14ac:dyDescent="0.25">
      <c r="B28" s="119">
        <v>26</v>
      </c>
      <c r="C28" s="120">
        <v>109</v>
      </c>
      <c r="D28" s="125" t="s">
        <v>56</v>
      </c>
      <c r="E28" s="126">
        <v>50232469548</v>
      </c>
      <c r="F28" s="123">
        <v>0</v>
      </c>
      <c r="G28" s="123">
        <v>310.42</v>
      </c>
      <c r="H28" s="123">
        <v>372.5</v>
      </c>
      <c r="I28" s="124">
        <f t="shared" si="0"/>
        <v>74.5</v>
      </c>
    </row>
    <row r="29" spans="2:9" x14ac:dyDescent="0.25">
      <c r="B29" s="119">
        <v>27</v>
      </c>
      <c r="C29" s="120">
        <v>109</v>
      </c>
      <c r="D29" s="125" t="s">
        <v>56</v>
      </c>
      <c r="E29" s="126">
        <v>50232469146</v>
      </c>
      <c r="F29" s="123">
        <v>0</v>
      </c>
      <c r="G29" s="123">
        <v>434.58</v>
      </c>
      <c r="H29" s="123">
        <v>521.5</v>
      </c>
      <c r="I29" s="124">
        <f t="shared" si="0"/>
        <v>104.30000000000001</v>
      </c>
    </row>
    <row r="30" spans="2:9" x14ac:dyDescent="0.25">
      <c r="B30" s="119">
        <v>28</v>
      </c>
      <c r="C30" s="120">
        <v>109</v>
      </c>
      <c r="D30" s="125" t="s">
        <v>56</v>
      </c>
      <c r="E30" s="126">
        <v>50232465058</v>
      </c>
      <c r="F30" s="123">
        <v>0</v>
      </c>
      <c r="G30" s="123">
        <v>434.58</v>
      </c>
      <c r="H30" s="123">
        <v>521.5</v>
      </c>
      <c r="I30" s="124">
        <f t="shared" si="0"/>
        <v>104.30000000000001</v>
      </c>
    </row>
    <row r="31" spans="2:9" x14ac:dyDescent="0.25">
      <c r="B31" s="119">
        <v>29</v>
      </c>
      <c r="C31" s="120">
        <v>109</v>
      </c>
      <c r="D31" s="125" t="s">
        <v>57</v>
      </c>
      <c r="E31" s="126">
        <v>4133232049</v>
      </c>
      <c r="F31" s="123">
        <v>0</v>
      </c>
      <c r="G31" s="123">
        <v>1031.25</v>
      </c>
      <c r="H31" s="123">
        <v>1237.5</v>
      </c>
      <c r="I31" s="124">
        <f t="shared" si="0"/>
        <v>247.5</v>
      </c>
    </row>
    <row r="32" spans="2:9" x14ac:dyDescent="0.25">
      <c r="B32" s="119">
        <v>30</v>
      </c>
      <c r="C32" s="120">
        <v>109</v>
      </c>
      <c r="D32" s="125" t="s">
        <v>58</v>
      </c>
      <c r="E32" s="126">
        <v>4133232043</v>
      </c>
      <c r="F32" s="123">
        <v>0</v>
      </c>
      <c r="G32" s="123">
        <v>577.08000000000004</v>
      </c>
      <c r="H32" s="123">
        <v>692.5</v>
      </c>
      <c r="I32" s="124">
        <f t="shared" si="0"/>
        <v>138.5</v>
      </c>
    </row>
    <row r="33" spans="2:9" x14ac:dyDescent="0.25">
      <c r="B33" s="119">
        <v>31</v>
      </c>
      <c r="C33" s="120">
        <v>109</v>
      </c>
      <c r="D33" s="125" t="s">
        <v>58</v>
      </c>
      <c r="E33" s="126">
        <v>4133232041</v>
      </c>
      <c r="F33" s="123">
        <v>0</v>
      </c>
      <c r="G33" s="123">
        <v>527.91999999999996</v>
      </c>
      <c r="H33" s="123">
        <v>633.5</v>
      </c>
      <c r="I33" s="124">
        <f t="shared" si="0"/>
        <v>126.7</v>
      </c>
    </row>
    <row r="34" spans="2:9" x14ac:dyDescent="0.25">
      <c r="B34" s="119">
        <v>32</v>
      </c>
      <c r="C34" s="120">
        <v>109</v>
      </c>
      <c r="D34" s="125" t="s">
        <v>59</v>
      </c>
      <c r="E34" s="126">
        <v>4133232036</v>
      </c>
      <c r="F34" s="123">
        <v>0</v>
      </c>
      <c r="G34" s="123">
        <v>651.66999999999996</v>
      </c>
      <c r="H34" s="123">
        <v>782</v>
      </c>
      <c r="I34" s="124">
        <f t="shared" si="0"/>
        <v>156.4</v>
      </c>
    </row>
    <row r="35" spans="2:9" x14ac:dyDescent="0.25">
      <c r="B35" s="119">
        <v>33</v>
      </c>
      <c r="C35" s="120">
        <v>109</v>
      </c>
      <c r="D35" s="125" t="s">
        <v>59</v>
      </c>
      <c r="E35" s="126">
        <v>4133231989</v>
      </c>
      <c r="F35" s="123">
        <v>0</v>
      </c>
      <c r="G35" s="123">
        <v>1072.08</v>
      </c>
      <c r="H35" s="123">
        <v>1286.5</v>
      </c>
      <c r="I35" s="124">
        <f t="shared" si="0"/>
        <v>257.3</v>
      </c>
    </row>
    <row r="36" spans="2:9" x14ac:dyDescent="0.25">
      <c r="B36" s="119">
        <v>34</v>
      </c>
      <c r="C36" s="120">
        <v>109</v>
      </c>
      <c r="D36" s="125" t="s">
        <v>56</v>
      </c>
      <c r="E36" s="126">
        <v>5022251757</v>
      </c>
      <c r="F36" s="123">
        <v>0</v>
      </c>
      <c r="G36" s="123">
        <v>226.25</v>
      </c>
      <c r="H36" s="123">
        <v>271.5</v>
      </c>
      <c r="I36" s="124">
        <f t="shared" si="0"/>
        <v>54.300000000000004</v>
      </c>
    </row>
    <row r="37" spans="2:9" x14ac:dyDescent="0.25">
      <c r="B37" s="119">
        <v>35</v>
      </c>
      <c r="C37" s="120">
        <v>109</v>
      </c>
      <c r="D37" s="125" t="s">
        <v>56</v>
      </c>
      <c r="E37" s="126">
        <v>502227269</v>
      </c>
      <c r="F37" s="123">
        <v>0</v>
      </c>
      <c r="G37" s="123">
        <v>283.33</v>
      </c>
      <c r="H37" s="123">
        <v>340</v>
      </c>
      <c r="I37" s="124">
        <f t="shared" si="0"/>
        <v>68</v>
      </c>
    </row>
    <row r="38" spans="2:9" x14ac:dyDescent="0.25">
      <c r="B38" s="119">
        <v>36</v>
      </c>
      <c r="C38" s="120">
        <v>109</v>
      </c>
      <c r="D38" s="125" t="s">
        <v>58</v>
      </c>
      <c r="E38" s="126">
        <v>413230450</v>
      </c>
      <c r="F38" s="123">
        <v>0</v>
      </c>
      <c r="G38" s="123">
        <v>739.08</v>
      </c>
      <c r="H38" s="123">
        <v>886.9</v>
      </c>
      <c r="I38" s="124">
        <f t="shared" si="0"/>
        <v>177.38</v>
      </c>
    </row>
    <row r="39" spans="2:9" x14ac:dyDescent="0.25">
      <c r="B39" s="119">
        <v>37</v>
      </c>
      <c r="C39" s="120">
        <v>109</v>
      </c>
      <c r="D39" s="125" t="s">
        <v>58</v>
      </c>
      <c r="E39" s="126">
        <v>413228058</v>
      </c>
      <c r="F39" s="123">
        <v>0</v>
      </c>
      <c r="G39" s="123">
        <v>544.07000000000005</v>
      </c>
      <c r="H39" s="123">
        <v>652.88</v>
      </c>
      <c r="I39" s="124">
        <f t="shared" si="0"/>
        <v>130.57599999999999</v>
      </c>
    </row>
    <row r="40" spans="2:9" x14ac:dyDescent="0.25">
      <c r="B40" s="119">
        <v>38</v>
      </c>
      <c r="C40" s="120">
        <v>109</v>
      </c>
      <c r="D40" s="125" t="s">
        <v>59</v>
      </c>
      <c r="E40" s="126">
        <v>4133238107</v>
      </c>
      <c r="F40" s="123">
        <v>110.75</v>
      </c>
      <c r="G40" s="123">
        <v>695.77</v>
      </c>
      <c r="H40" s="123">
        <v>834.92</v>
      </c>
      <c r="I40" s="124">
        <f t="shared" si="0"/>
        <v>166.98400000000001</v>
      </c>
    </row>
    <row r="41" spans="2:9" x14ac:dyDescent="0.25">
      <c r="B41" s="119">
        <v>39</v>
      </c>
      <c r="C41" s="120">
        <v>109</v>
      </c>
      <c r="D41" s="125" t="s">
        <v>59</v>
      </c>
      <c r="E41" s="126">
        <v>41301654</v>
      </c>
      <c r="F41" s="123">
        <v>0</v>
      </c>
      <c r="G41" s="123">
        <v>400.52</v>
      </c>
      <c r="H41" s="123">
        <v>480.62</v>
      </c>
      <c r="I41" s="124">
        <f t="shared" si="0"/>
        <v>96.124000000000009</v>
      </c>
    </row>
    <row r="42" spans="2:9" x14ac:dyDescent="0.25">
      <c r="B42" s="119">
        <v>40</v>
      </c>
      <c r="C42" s="120">
        <v>109</v>
      </c>
      <c r="D42" s="125" t="s">
        <v>59</v>
      </c>
      <c r="E42" s="126">
        <v>41300243</v>
      </c>
      <c r="F42" s="123">
        <v>0</v>
      </c>
      <c r="G42" s="123">
        <v>798.15</v>
      </c>
      <c r="H42" s="123">
        <v>957.78</v>
      </c>
      <c r="I42" s="124">
        <f t="shared" si="0"/>
        <v>191.55600000000001</v>
      </c>
    </row>
    <row r="43" spans="2:9" x14ac:dyDescent="0.25">
      <c r="B43" s="119">
        <v>41</v>
      </c>
      <c r="C43" s="120">
        <v>109</v>
      </c>
      <c r="D43" s="125" t="s">
        <v>59</v>
      </c>
      <c r="E43" s="126">
        <v>4133236684</v>
      </c>
      <c r="F43" s="123">
        <v>26.78</v>
      </c>
      <c r="G43" s="123">
        <v>444.17</v>
      </c>
      <c r="H43" s="123">
        <v>533</v>
      </c>
      <c r="I43" s="124">
        <f t="shared" si="0"/>
        <v>106.60000000000001</v>
      </c>
    </row>
    <row r="44" spans="2:9" x14ac:dyDescent="0.25">
      <c r="B44" s="119">
        <v>42</v>
      </c>
      <c r="C44" s="120">
        <v>109</v>
      </c>
      <c r="D44" s="125" t="s">
        <v>59</v>
      </c>
      <c r="E44" s="126">
        <v>4133235790</v>
      </c>
      <c r="F44" s="123">
        <v>0</v>
      </c>
      <c r="G44" s="123">
        <v>912.33</v>
      </c>
      <c r="H44" s="123">
        <v>1094.8</v>
      </c>
      <c r="I44" s="124">
        <f t="shared" si="0"/>
        <v>218.96</v>
      </c>
    </row>
    <row r="45" spans="2:9" x14ac:dyDescent="0.25">
      <c r="B45" s="119">
        <v>43</v>
      </c>
      <c r="C45" s="120">
        <v>109</v>
      </c>
      <c r="D45" s="125" t="s">
        <v>59</v>
      </c>
      <c r="E45" s="126">
        <v>4133235646</v>
      </c>
      <c r="F45" s="123">
        <v>0</v>
      </c>
      <c r="G45" s="123">
        <v>444.17</v>
      </c>
      <c r="H45" s="123">
        <v>533</v>
      </c>
      <c r="I45" s="124">
        <f t="shared" si="0"/>
        <v>106.60000000000001</v>
      </c>
    </row>
    <row r="46" spans="2:9" x14ac:dyDescent="0.25">
      <c r="B46" s="119">
        <v>44</v>
      </c>
      <c r="C46" s="120">
        <v>109</v>
      </c>
      <c r="D46" s="125" t="s">
        <v>57</v>
      </c>
      <c r="E46" s="126">
        <v>4133233309</v>
      </c>
      <c r="F46" s="123">
        <v>0</v>
      </c>
      <c r="G46" s="123">
        <v>703.33</v>
      </c>
      <c r="H46" s="123">
        <v>844</v>
      </c>
      <c r="I46" s="124">
        <f t="shared" si="0"/>
        <v>168.8</v>
      </c>
    </row>
    <row r="47" spans="2:9" x14ac:dyDescent="0.25">
      <c r="B47" s="119">
        <v>45</v>
      </c>
      <c r="C47" s="120">
        <v>109</v>
      </c>
      <c r="D47" s="125" t="s">
        <v>58</v>
      </c>
      <c r="E47" s="126">
        <v>4133232040</v>
      </c>
      <c r="F47" s="123">
        <v>0</v>
      </c>
      <c r="G47" s="123">
        <v>527.91999999999996</v>
      </c>
      <c r="H47" s="123">
        <v>633.5</v>
      </c>
      <c r="I47" s="124">
        <f t="shared" si="0"/>
        <v>126.7</v>
      </c>
    </row>
    <row r="48" spans="2:9" x14ac:dyDescent="0.25">
      <c r="B48" s="119">
        <v>46</v>
      </c>
      <c r="C48" s="120">
        <v>109</v>
      </c>
      <c r="D48" s="125" t="s">
        <v>59</v>
      </c>
      <c r="E48" s="126">
        <v>4133232035</v>
      </c>
      <c r="F48" s="123">
        <v>0</v>
      </c>
      <c r="G48" s="123">
        <v>889.75</v>
      </c>
      <c r="H48" s="123">
        <v>1067.7</v>
      </c>
      <c r="I48" s="124">
        <f t="shared" si="0"/>
        <v>213.54000000000002</v>
      </c>
    </row>
    <row r="49" spans="2:9" x14ac:dyDescent="0.25">
      <c r="B49" s="119">
        <v>47</v>
      </c>
      <c r="C49" s="120">
        <v>109</v>
      </c>
      <c r="D49" s="125" t="s">
        <v>60</v>
      </c>
      <c r="E49" s="126">
        <v>502232809</v>
      </c>
      <c r="F49" s="123">
        <v>0</v>
      </c>
      <c r="G49" s="123">
        <v>332.5</v>
      </c>
      <c r="H49" s="123">
        <v>399</v>
      </c>
      <c r="I49" s="124">
        <f t="shared" si="0"/>
        <v>79.800000000000011</v>
      </c>
    </row>
    <row r="50" spans="2:9" x14ac:dyDescent="0.25">
      <c r="B50" s="119">
        <v>48</v>
      </c>
      <c r="C50" s="120">
        <v>109</v>
      </c>
      <c r="D50" s="125" t="s">
        <v>57</v>
      </c>
      <c r="E50" s="126">
        <v>413230462</v>
      </c>
      <c r="F50" s="123">
        <v>0</v>
      </c>
      <c r="G50" s="123">
        <v>1443.75</v>
      </c>
      <c r="H50" s="123">
        <v>1732.5</v>
      </c>
      <c r="I50" s="124">
        <f t="shared" si="0"/>
        <v>346.5</v>
      </c>
    </row>
    <row r="51" spans="2:9" x14ac:dyDescent="0.25">
      <c r="B51" s="119">
        <v>49</v>
      </c>
      <c r="C51" s="120">
        <v>109</v>
      </c>
      <c r="D51" s="125" t="s">
        <v>57</v>
      </c>
      <c r="E51" s="126">
        <v>413230461</v>
      </c>
      <c r="F51" s="123">
        <v>0</v>
      </c>
      <c r="G51" s="123">
        <v>1443.75</v>
      </c>
      <c r="H51" s="123">
        <v>1732.5</v>
      </c>
      <c r="I51" s="124">
        <f t="shared" si="0"/>
        <v>346.5</v>
      </c>
    </row>
    <row r="52" spans="2:9" x14ac:dyDescent="0.25">
      <c r="B52" s="119">
        <v>50</v>
      </c>
      <c r="C52" s="120">
        <v>109</v>
      </c>
      <c r="D52" s="125" t="s">
        <v>57</v>
      </c>
      <c r="E52" s="126">
        <v>413230459</v>
      </c>
      <c r="F52" s="123">
        <v>0</v>
      </c>
      <c r="G52" s="123">
        <v>1443.75</v>
      </c>
      <c r="H52" s="123">
        <v>1732.5</v>
      </c>
      <c r="I52" s="124">
        <f t="shared" si="0"/>
        <v>346.5</v>
      </c>
    </row>
    <row r="53" spans="2:9" x14ac:dyDescent="0.25">
      <c r="B53" s="119">
        <v>51</v>
      </c>
      <c r="C53" s="120">
        <v>109</v>
      </c>
      <c r="D53" s="125" t="s">
        <v>57</v>
      </c>
      <c r="E53" s="126">
        <v>413230456</v>
      </c>
      <c r="F53" s="123">
        <v>0</v>
      </c>
      <c r="G53" s="123">
        <v>984.67</v>
      </c>
      <c r="H53" s="123">
        <v>1181.5999999999999</v>
      </c>
      <c r="I53" s="124">
        <f t="shared" si="0"/>
        <v>236.32</v>
      </c>
    </row>
    <row r="54" spans="2:9" x14ac:dyDescent="0.25">
      <c r="B54" s="119">
        <v>52</v>
      </c>
      <c r="C54" s="120">
        <v>109</v>
      </c>
      <c r="D54" s="125" t="s">
        <v>58</v>
      </c>
      <c r="E54" s="126">
        <v>413230454</v>
      </c>
      <c r="F54" s="123">
        <v>0</v>
      </c>
      <c r="G54" s="123">
        <v>807.92</v>
      </c>
      <c r="H54" s="123">
        <v>969.5</v>
      </c>
      <c r="I54" s="124">
        <f t="shared" si="0"/>
        <v>193.9</v>
      </c>
    </row>
    <row r="55" spans="2:9" x14ac:dyDescent="0.25">
      <c r="B55" s="119">
        <v>53</v>
      </c>
      <c r="C55" s="120">
        <v>109</v>
      </c>
      <c r="D55" s="125" t="s">
        <v>58</v>
      </c>
      <c r="E55" s="126">
        <v>413230453</v>
      </c>
      <c r="F55" s="123">
        <v>0</v>
      </c>
      <c r="G55" s="123">
        <v>739.08</v>
      </c>
      <c r="H55" s="123">
        <v>886.9</v>
      </c>
      <c r="I55" s="124">
        <f t="shared" si="0"/>
        <v>177.38</v>
      </c>
    </row>
    <row r="56" spans="2:9" x14ac:dyDescent="0.25">
      <c r="B56" s="119">
        <v>54</v>
      </c>
      <c r="C56" s="120">
        <v>109</v>
      </c>
      <c r="D56" s="125" t="s">
        <v>58</v>
      </c>
      <c r="E56" s="126">
        <v>413230451</v>
      </c>
      <c r="F56" s="123">
        <v>0</v>
      </c>
      <c r="G56" s="123">
        <v>739.08</v>
      </c>
      <c r="H56" s="123">
        <v>886.9</v>
      </c>
      <c r="I56" s="124">
        <f t="shared" si="0"/>
        <v>177.38</v>
      </c>
    </row>
    <row r="57" spans="2:9" x14ac:dyDescent="0.25">
      <c r="B57" s="119">
        <v>55</v>
      </c>
      <c r="C57" s="120">
        <v>1011</v>
      </c>
      <c r="D57" s="125" t="s">
        <v>61</v>
      </c>
      <c r="E57" s="126">
        <v>5023244863</v>
      </c>
      <c r="F57" s="123">
        <v>0</v>
      </c>
      <c r="G57" s="123">
        <v>599.66999999999996</v>
      </c>
      <c r="H57" s="123">
        <v>719.6</v>
      </c>
      <c r="I57" s="124">
        <f t="shared" si="0"/>
        <v>143.92000000000002</v>
      </c>
    </row>
    <row r="58" spans="2:9" x14ac:dyDescent="0.25">
      <c r="B58" s="119">
        <v>56</v>
      </c>
      <c r="C58" s="120">
        <v>1011</v>
      </c>
      <c r="D58" s="125" t="s">
        <v>61</v>
      </c>
      <c r="E58" s="126">
        <v>5023243514</v>
      </c>
      <c r="F58" s="123">
        <v>0</v>
      </c>
      <c r="G58" s="123">
        <v>490</v>
      </c>
      <c r="H58" s="123">
        <v>588</v>
      </c>
      <c r="I58" s="124">
        <f t="shared" si="0"/>
        <v>117.60000000000001</v>
      </c>
    </row>
    <row r="59" spans="2:9" x14ac:dyDescent="0.25">
      <c r="B59" s="119">
        <v>57</v>
      </c>
      <c r="C59" s="120">
        <v>1011</v>
      </c>
      <c r="D59" s="125" t="s">
        <v>61</v>
      </c>
      <c r="E59" s="126">
        <v>5023243512</v>
      </c>
      <c r="F59" s="123">
        <v>0</v>
      </c>
      <c r="G59" s="123">
        <v>490</v>
      </c>
      <c r="H59" s="123">
        <v>588</v>
      </c>
      <c r="I59" s="124">
        <f t="shared" si="0"/>
        <v>117.60000000000001</v>
      </c>
    </row>
    <row r="60" spans="2:9" x14ac:dyDescent="0.25">
      <c r="B60" s="119">
        <v>58</v>
      </c>
      <c r="C60" s="120">
        <v>1011</v>
      </c>
      <c r="D60" s="125" t="s">
        <v>61</v>
      </c>
      <c r="E60" s="126">
        <v>5023244862</v>
      </c>
      <c r="F60" s="123">
        <v>0</v>
      </c>
      <c r="G60" s="123">
        <v>599.66999999999996</v>
      </c>
      <c r="H60" s="123">
        <v>719.6</v>
      </c>
      <c r="I60" s="124">
        <f t="shared" si="0"/>
        <v>143.92000000000002</v>
      </c>
    </row>
    <row r="61" spans="2:9" x14ac:dyDescent="0.25">
      <c r="B61" s="119">
        <v>59</v>
      </c>
      <c r="C61" s="120">
        <v>1011</v>
      </c>
      <c r="D61" s="125" t="s">
        <v>62</v>
      </c>
      <c r="E61" s="126">
        <v>4133231382</v>
      </c>
      <c r="F61" s="123">
        <v>0</v>
      </c>
      <c r="G61" s="123">
        <v>64387.3</v>
      </c>
      <c r="H61" s="123">
        <v>77264.759999999995</v>
      </c>
      <c r="I61" s="124">
        <f t="shared" si="0"/>
        <v>15452.951999999999</v>
      </c>
    </row>
    <row r="62" spans="2:9" x14ac:dyDescent="0.25">
      <c r="B62" s="119">
        <v>60</v>
      </c>
      <c r="C62" s="120">
        <v>1011</v>
      </c>
      <c r="D62" s="125" t="s">
        <v>63</v>
      </c>
      <c r="E62" s="126">
        <v>408221813</v>
      </c>
      <c r="F62" s="123">
        <v>0</v>
      </c>
      <c r="G62" s="123">
        <v>22542.92</v>
      </c>
      <c r="H62" s="123">
        <v>27051.5</v>
      </c>
      <c r="I62" s="124">
        <f t="shared" si="0"/>
        <v>5410.3</v>
      </c>
    </row>
    <row r="63" spans="2:9" x14ac:dyDescent="0.25">
      <c r="B63" s="119">
        <v>61</v>
      </c>
      <c r="C63" s="120">
        <v>1011</v>
      </c>
      <c r="D63" s="125" t="s">
        <v>63</v>
      </c>
      <c r="E63" s="126">
        <v>408221812</v>
      </c>
      <c r="F63" s="123">
        <v>0</v>
      </c>
      <c r="G63" s="123">
        <v>22542.92</v>
      </c>
      <c r="H63" s="123">
        <v>27051.5</v>
      </c>
      <c r="I63" s="124">
        <f t="shared" si="0"/>
        <v>5410.3</v>
      </c>
    </row>
    <row r="64" spans="2:9" x14ac:dyDescent="0.25">
      <c r="B64" s="119">
        <v>62</v>
      </c>
      <c r="C64" s="120">
        <v>1011</v>
      </c>
      <c r="D64" s="125" t="s">
        <v>62</v>
      </c>
      <c r="E64" s="126">
        <v>4133232804</v>
      </c>
      <c r="F64" s="123">
        <v>0</v>
      </c>
      <c r="G64" s="123">
        <v>48939.08</v>
      </c>
      <c r="H64" s="123">
        <v>58726.9</v>
      </c>
      <c r="I64" s="124">
        <f t="shared" si="0"/>
        <v>11745.380000000001</v>
      </c>
    </row>
    <row r="65" spans="2:9" x14ac:dyDescent="0.25">
      <c r="B65" s="119">
        <v>63</v>
      </c>
      <c r="C65" s="120">
        <v>1011</v>
      </c>
      <c r="D65" s="125" t="s">
        <v>64</v>
      </c>
      <c r="E65" s="126">
        <v>502248992</v>
      </c>
      <c r="F65" s="123">
        <v>0</v>
      </c>
      <c r="G65" s="123">
        <v>409.26</v>
      </c>
      <c r="H65" s="123">
        <v>491.11</v>
      </c>
      <c r="I65" s="124">
        <f t="shared" si="0"/>
        <v>98.222000000000008</v>
      </c>
    </row>
    <row r="66" spans="2:9" x14ac:dyDescent="0.25">
      <c r="B66" s="119">
        <v>64</v>
      </c>
      <c r="C66" s="120">
        <v>1011</v>
      </c>
      <c r="D66" s="125" t="s">
        <v>64</v>
      </c>
      <c r="E66" s="126">
        <v>502247757</v>
      </c>
      <c r="F66" s="123">
        <v>0</v>
      </c>
      <c r="G66" s="123">
        <v>1159.19</v>
      </c>
      <c r="H66" s="123">
        <v>1391.03</v>
      </c>
      <c r="I66" s="124">
        <f t="shared" si="0"/>
        <v>278.20600000000002</v>
      </c>
    </row>
    <row r="67" spans="2:9" x14ac:dyDescent="0.25">
      <c r="B67" s="119">
        <v>65</v>
      </c>
      <c r="C67" s="120">
        <v>1011</v>
      </c>
      <c r="D67" s="125" t="s">
        <v>64</v>
      </c>
      <c r="E67" s="126">
        <v>502247503</v>
      </c>
      <c r="F67" s="123">
        <v>0</v>
      </c>
      <c r="G67" s="123">
        <v>345.71</v>
      </c>
      <c r="H67" s="123">
        <v>414.85</v>
      </c>
      <c r="I67" s="124">
        <f t="shared" si="0"/>
        <v>82.970000000000013</v>
      </c>
    </row>
    <row r="68" spans="2:9" x14ac:dyDescent="0.25">
      <c r="B68" s="119">
        <v>66</v>
      </c>
      <c r="C68" s="120">
        <v>1011</v>
      </c>
      <c r="D68" s="125" t="s">
        <v>64</v>
      </c>
      <c r="E68" s="126">
        <v>502246599</v>
      </c>
      <c r="F68" s="123">
        <v>0</v>
      </c>
      <c r="G68" s="123">
        <v>2206.62</v>
      </c>
      <c r="H68" s="123">
        <v>2647.94</v>
      </c>
      <c r="I68" s="124">
        <f t="shared" ref="I68:I73" si="1">H68*0.2</f>
        <v>529.58800000000008</v>
      </c>
    </row>
    <row r="69" spans="2:9" x14ac:dyDescent="0.25">
      <c r="B69" s="119">
        <v>67</v>
      </c>
      <c r="C69" s="120">
        <v>1011</v>
      </c>
      <c r="D69" s="125" t="s">
        <v>64</v>
      </c>
      <c r="E69" s="126">
        <v>502246598</v>
      </c>
      <c r="F69" s="123">
        <v>0</v>
      </c>
      <c r="G69" s="123">
        <v>2448.83</v>
      </c>
      <c r="H69" s="123">
        <v>2938.6</v>
      </c>
      <c r="I69" s="124">
        <f t="shared" si="1"/>
        <v>587.72</v>
      </c>
    </row>
    <row r="70" spans="2:9" x14ac:dyDescent="0.25">
      <c r="B70" s="119">
        <v>68</v>
      </c>
      <c r="C70" s="120">
        <v>1011</v>
      </c>
      <c r="D70" s="125" t="s">
        <v>64</v>
      </c>
      <c r="E70" s="126">
        <v>502245926</v>
      </c>
      <c r="F70" s="123">
        <v>0</v>
      </c>
      <c r="G70" s="123">
        <v>123.48</v>
      </c>
      <c r="H70" s="123">
        <v>148.18</v>
      </c>
      <c r="I70" s="124">
        <f t="shared" si="1"/>
        <v>29.636000000000003</v>
      </c>
    </row>
    <row r="71" spans="2:9" x14ac:dyDescent="0.25">
      <c r="B71" s="119">
        <v>69</v>
      </c>
      <c r="C71" s="120">
        <v>1011</v>
      </c>
      <c r="D71" s="125" t="s">
        <v>64</v>
      </c>
      <c r="E71" s="126">
        <v>502245925</v>
      </c>
      <c r="F71" s="123">
        <v>0</v>
      </c>
      <c r="G71" s="123">
        <v>1059.6099999999999</v>
      </c>
      <c r="H71" s="123">
        <v>1271.53</v>
      </c>
      <c r="I71" s="124">
        <f t="shared" si="1"/>
        <v>254.30600000000001</v>
      </c>
    </row>
    <row r="72" spans="2:9" x14ac:dyDescent="0.25">
      <c r="B72" s="119">
        <v>70</v>
      </c>
      <c r="C72" s="120">
        <v>1011</v>
      </c>
      <c r="D72" s="125" t="s">
        <v>64</v>
      </c>
      <c r="E72" s="126">
        <v>502242866</v>
      </c>
      <c r="F72" s="123">
        <v>0</v>
      </c>
      <c r="G72" s="123">
        <v>513.89</v>
      </c>
      <c r="H72" s="123">
        <v>616.66999999999996</v>
      </c>
      <c r="I72" s="124">
        <f t="shared" si="1"/>
        <v>123.334</v>
      </c>
    </row>
    <row r="73" spans="2:9" ht="15.75" thickBot="1" x14ac:dyDescent="0.3">
      <c r="B73" s="119">
        <v>71</v>
      </c>
      <c r="C73" s="120">
        <v>1011</v>
      </c>
      <c r="D73" s="125" t="s">
        <v>65</v>
      </c>
      <c r="E73" s="126">
        <v>410244545</v>
      </c>
      <c r="F73" s="123">
        <v>0</v>
      </c>
      <c r="G73" s="123">
        <v>12240.36</v>
      </c>
      <c r="H73" s="123">
        <v>14688.43</v>
      </c>
      <c r="I73" s="124">
        <f t="shared" si="1"/>
        <v>2937.6860000000001</v>
      </c>
    </row>
    <row r="74" spans="2:9" ht="15.75" thickBot="1" x14ac:dyDescent="0.3">
      <c r="B74" s="127" t="s">
        <v>79</v>
      </c>
      <c r="C74" s="128"/>
      <c r="D74" s="128"/>
      <c r="E74" s="129"/>
      <c r="F74" s="130">
        <f>SUM(F3:F73)</f>
        <v>137.53</v>
      </c>
      <c r="G74" s="130">
        <f>SUM(G3:G73)</f>
        <v>333392.73</v>
      </c>
      <c r="H74" s="130">
        <f>SUM(H3:H73)</f>
        <v>400071.27999999997</v>
      </c>
      <c r="I74" s="131">
        <f>SUM(I3:I73)</f>
        <v>80014.256000000008</v>
      </c>
    </row>
    <row r="75" spans="2:9" x14ac:dyDescent="0.25">
      <c r="B75" s="132"/>
      <c r="C75" s="132"/>
      <c r="D75" s="133"/>
      <c r="E75" s="132"/>
      <c r="F75" s="132"/>
      <c r="G75" s="132"/>
      <c r="H75" s="132"/>
      <c r="I75" s="132"/>
    </row>
    <row r="76" spans="2:9" x14ac:dyDescent="0.25">
      <c r="B76" s="134"/>
      <c r="C76" s="134"/>
      <c r="D76" s="135"/>
      <c r="E76" s="134"/>
      <c r="F76" s="134"/>
      <c r="G76" s="134"/>
      <c r="H76" s="134"/>
      <c r="I76" s="134"/>
    </row>
  </sheetData>
  <autoFilter ref="B2:I2"/>
  <mergeCells count="2">
    <mergeCell ref="B1:I1"/>
    <mergeCell ref="B74:E74"/>
  </mergeCells>
  <conditionalFormatting sqref="E3:E73">
    <cfRule type="duplicateValues" dxfId="0" priority="1"/>
  </conditionalFormatting>
  <pageMargins left="0.26" right="0.3" top="0.38" bottom="0.42" header="0.2" footer="0.17"/>
  <pageSetup paperSize="9" scale="67" fitToHeight="0" orientation="portrait" r:id="rId1"/>
  <headerFooter>
    <oddFooter>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2.2</vt:lpstr>
      <vt:lpstr>2.3</vt:lpstr>
      <vt:lpstr>2.4</vt:lpstr>
      <vt:lpstr>Перелік_ОЗ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Мусич Дар'я Ігорівна</cp:lastModifiedBy>
  <cp:lastPrinted>2020-04-16T06:58:40Z</cp:lastPrinted>
  <dcterms:created xsi:type="dcterms:W3CDTF">2015-10-12T12:03:25Z</dcterms:created>
  <dcterms:modified xsi:type="dcterms:W3CDTF">2020-05-14T07:43:41Z</dcterms:modified>
</cp:coreProperties>
</file>