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Аркада\20230503_Аркада_Пул_нерух_ОЗ\ППА\"/>
    </mc:Choice>
  </mc:AlternateContent>
  <bookViews>
    <workbookView xWindow="0" yWindow="0" windowWidth="28800" windowHeight="12228"/>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ПублПасп!$B$2:$C$31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2" i="9"/>
  <c r="D11" i="9"/>
  <c r="D16" i="9" l="1"/>
  <c r="D15" i="9"/>
  <c r="D17" i="9"/>
</calcChain>
</file>

<file path=xl/sharedStrings.xml><?xml version="1.0" encoding="utf-8"?>
<sst xmlns="http://schemas.openxmlformats.org/spreadsheetml/2006/main" count="73" uniqueCount="63">
  <si>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</si>
  <si>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</si>
  <si>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</si>
  <si>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</si>
  <si>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</si>
  <si>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</si>
  <si>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</si>
  <si>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</si>
  <si>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</si>
  <si>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</si>
  <si>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</si>
  <si>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</si>
  <si>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</si>
  <si>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</si>
  <si>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</si>
  <si>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</si>
  <si>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1.5. Кадастровий номер</t>
  </si>
  <si>
    <t>1.6. Цільове призначення</t>
  </si>
  <si>
    <t>1.8. Наявність співласників</t>
  </si>
  <si>
    <r>
      <t xml:space="preserve">1.7. Вид права на земельну ділянку 
</t>
    </r>
    <r>
      <rPr>
        <sz val="12"/>
        <color theme="1"/>
        <rFont val="Calibri"/>
        <family val="2"/>
        <charset val="204"/>
        <scheme val="minor"/>
      </rPr>
      <t>(приватна, комунальна та державна власність)</t>
    </r>
  </si>
  <si>
    <r>
      <t xml:space="preserve">1.9. Поточне використання </t>
    </r>
    <r>
      <rPr>
        <sz val="12"/>
        <color theme="1"/>
        <rFont val="Calibri"/>
        <family val="2"/>
        <charset val="204"/>
        <scheme val="minor"/>
      </rPr>
      <t>(незавершене будівництво т.д.)</t>
    </r>
  </si>
  <si>
    <t>1.11. Наявність на ділянці інженерних мереж</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</si>
  <si>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</si>
  <si>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</si>
  <si>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</si>
  <si>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</si>
  <si>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</si>
  <si>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</si>
  <si>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</si>
  <si>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</si>
  <si>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</si>
  <si>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</si>
  <si>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</si>
  <si>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</si>
  <si>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</si>
  <si>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АТ АКБ «АРКАДА»</t>
  </si>
  <si>
    <t>приватна</t>
  </si>
  <si>
    <t>ні</t>
  </si>
  <si>
    <t>не використовується</t>
  </si>
  <si>
    <t>-</t>
  </si>
  <si>
    <t>ПУБЛІЧНИЙ ПАСПОРТ АКТИВУ
Нерухомість (земельна ділянка)</t>
  </si>
  <si>
    <t>ТОВ «ОФ «ДЕ ВІЗУ»</t>
  </si>
  <si>
    <t>№ 969/20 від 05.11.2020 р.</t>
  </si>
  <si>
    <t>01.12.2020 р.</t>
  </si>
  <si>
    <t>3222485200:04:019:5001</t>
  </si>
  <si>
    <t>для ведення особистого селянського господарства</t>
  </si>
  <si>
    <t>Київська обл., Києво-Святошинський р., с/рада. Михайлівсько-Рубежівська</t>
  </si>
  <si>
    <t>1.4. Площа (га)</t>
  </si>
  <si>
    <t>https://www.fg.gov.ua/lot/164617</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</si>
  <si>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</si>
  <si>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https://www.fg.gov.ua/lot/165208</t>
  </si>
  <si>
    <t>Участь в торгах можуть прийняти виключно фізичні особи</t>
  </si>
  <si>
    <t>https://www.fg.gov.ua/lot/165763</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</si>
  <si>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</si>
  <si>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</si>
  <si>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</si>
  <si>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Скасовано рішенням ФГВФО
 29.11.2021 №1203 </t>
  </si>
  <si>
    <t>Вказана земельна ділянка згідно планово-картографічних матеріалів розташована на землях колективної власності, що були розпайовані</t>
  </si>
  <si>
    <t>На момент укладання договору купівлі-продажу активу, банк планує отримати інформацію щодо усереднених показників нормативної грошової оцінки земель на одиницю площі.</t>
  </si>
  <si>
    <t>https://www.fg.gov.ua/passport/52795</t>
  </si>
  <si>
    <t>https://www.fg.gov.ua/passport/53063</t>
  </si>
  <si>
    <t>https://www.fg.gov.ua/passport/53159</t>
  </si>
  <si>
    <t>https://www.fg.gov.ua/passport/53263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</si>
</sst>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4"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sz val="12"/>
      <color theme="1"/>
      <name val="Times New Roman"/>
      <family val="1"/>
      <charset val="204"/>
    </font>
    <font>
      <b/>
      <sz val="10"/>
      <color theme="1"/>
      <name val="Times New Roman"/>
      <family val="1"/>
      <charset val="204"/>
    </font>
    <font>
      <sz val="8"/>
      <color theme="1"/>
      <name val="Times New Roman"/>
      <family val="1"/>
      <charset val="204"/>
    </font>
    <font>
      <b/>
      <i/>
      <sz val="8"/>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hair">
        <color auto="1"/>
      </bottom>
      <diagonal/>
    </border>
    <border>
      <left/>
      <right/>
      <top style="hair">
        <color auto="1"/>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82">
    <xf numFmtId="0" fontId="0" fillId="0" borderId="0" xfId="0"/>
    <xf numFmtId="0" fontId="0" fillId="0" borderId="0" xfId="0" applyBorder="1"/>
    <xf numFmtId="0" fontId="0" fillId="0" borderId="1" xfId="0" applyBorder="1"/>
    <xf numFmtId="0" fontId="0" fillId="0" borderId="0" xfId="0" applyAlignment="1">
      <alignment horizontal="center"/>
    </xf>
    <xf numFmtId="0" fontId="0" fillId="0" borderId="0" xfId="0" applyAlignment="1">
      <alignment wrapText="1"/>
    </xf>
    <xf numFmtId="0" fontId="10" fillId="0" borderId="0" xfId="0" applyFont="1"/>
    <xf numFmtId="0" fontId="10" fillId="0" borderId="0" xfId="0" applyFont="1" applyAlignment="1">
      <alignment vertical="center"/>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0" xfId="0" applyFont="1" applyBorder="1" applyAlignment="1">
      <alignment horizontal="center" vertical="center"/>
    </xf>
    <xf numFmtId="166" fontId="10" fillId="0" borderId="1" xfId="2" applyNumberFormat="1" applyFont="1" applyBorder="1"/>
    <xf numFmtId="9" fontId="10" fillId="0" borderId="1" xfId="3" applyFont="1" applyBorder="1"/>
    <xf numFmtId="0" fontId="10" fillId="0" borderId="10" xfId="0" applyFont="1" applyBorder="1"/>
    <xf numFmtId="0" fontId="10" fillId="0" borderId="16" xfId="0" applyFont="1" applyBorder="1"/>
    <xf numFmtId="14" fontId="10" fillId="0" borderId="17" xfId="0" applyNumberFormat="1" applyFont="1" applyBorder="1"/>
    <xf numFmtId="166" fontId="10" fillId="0" borderId="17" xfId="2" applyNumberFormat="1" applyFont="1" applyBorder="1"/>
    <xf numFmtId="9" fontId="10" fillId="0" borderId="17" xfId="3" applyFont="1" applyBorder="1"/>
    <xf numFmtId="0" fontId="10" fillId="0" borderId="18" xfId="0" applyFont="1" applyBorder="1"/>
    <xf numFmtId="168" fontId="10" fillId="0" borderId="1" xfId="2" applyNumberFormat="1" applyFont="1" applyBorder="1"/>
    <xf numFmtId="0" fontId="9" fillId="0" borderId="1" xfId="4" applyBorder="1"/>
    <xf numFmtId="0" fontId="10" fillId="0" borderId="10" xfId="0" applyFont="1" applyBorder="1" applyAlignment="1">
      <alignment horizontal="center" vertical="center" wrapText="1"/>
    </xf>
    <xf numFmtId="0" fontId="0" fillId="0" borderId="1" xfId="0" applyBorder="1" applyAlignment="1">
      <alignment horizontal="center"/>
    </xf>
    <xf numFmtId="14" fontId="6" fillId="0" borderId="0" xfId="0" applyNumberFormat="1" applyFont="1" applyFill="1" applyAlignment="1"/>
    <xf numFmtId="0" fontId="10" fillId="0" borderId="9" xfId="0" applyFont="1" applyBorder="1" applyAlignment="1">
      <alignment horizontal="center"/>
    </xf>
    <xf numFmtId="14" fontId="10" fillId="0" borderId="1" xfId="0" applyNumberFormat="1" applyFont="1" applyBorder="1" applyAlignment="1">
      <alignment horizontal="center"/>
    </xf>
    <xf numFmtId="0" fontId="6" fillId="0" borderId="0" xfId="0" applyFont="1" applyAlignment="1">
      <alignment horizontal="center"/>
    </xf>
    <xf numFmtId="0" fontId="3" fillId="0" borderId="0" xfId="0" applyFont="1" applyAlignment="1">
      <alignment horizont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0" fontId="6" fillId="0" borderId="6" xfId="0" applyFont="1" applyBorder="1" applyAlignment="1">
      <alignment horizontal="center"/>
    </xf>
    <xf numFmtId="0" fontId="6" fillId="0" borderId="8"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9" xfId="0" applyFont="1" applyFill="1" applyBorder="1" applyAlignment="1">
      <alignment vertical="center"/>
    </xf>
    <xf numFmtId="0" fontId="10" fillId="0" borderId="10" xfId="0" applyFont="1" applyFill="1" applyBorder="1" applyAlignment="1">
      <alignment vertical="center"/>
    </xf>
    <xf numFmtId="0" fontId="0" fillId="0" borderId="1" xfId="0" applyBorder="1" applyAlignment="1">
      <alignment horizontal="center"/>
    </xf>
    <xf numFmtId="0" fontId="12" fillId="0" borderId="0" xfId="0" applyFont="1" applyBorder="1" applyAlignment="1">
      <alignment horizontal="left" vertical="center" wrapText="1"/>
    </xf>
    <xf numFmtId="14" fontId="13" fillId="0" borderId="0" xfId="0" applyNumberFormat="1" applyFont="1" applyBorder="1" applyAlignment="1">
      <alignment horizontal="left" vertical="center" wrapText="1"/>
    </xf>
    <xf numFmtId="14" fontId="12" fillId="0" borderId="0" xfId="0" applyNumberFormat="1" applyFont="1" applyBorder="1" applyAlignment="1">
      <alignment horizontal="left" vertical="center" wrapText="1"/>
    </xf>
    <xf numFmtId="0" fontId="11" fillId="0" borderId="19" xfId="0" applyFont="1" applyFill="1" applyBorder="1" applyAlignment="1">
      <alignment horizontal="left" wrapText="1"/>
    </xf>
    <xf numFmtId="0" fontId="11" fillId="0" borderId="20" xfId="0" applyFont="1" applyFill="1" applyBorder="1" applyAlignment="1">
      <alignment horizontal="left" wrapText="1"/>
    </xf>
    <xf numFmtId="0" fontId="7" fillId="0" borderId="9" xfId="0" applyFont="1" applyFill="1" applyBorder="1" applyAlignment="1" applyProtection="1">
      <alignment horizontal="left" vertical="center"/>
    </xf>
    <xf numFmtId="0" fontId="1" fillId="0" borderId="9" xfId="0" applyFont="1" applyFill="1" applyBorder="1" applyAlignment="1">
      <alignment horizontal="left" vertical="center" wrapText="1"/>
    </xf>
    <xf numFmtId="0" fontId="8"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49" fontId="7" fillId="0" borderId="9" xfId="0" applyNumberFormat="1" applyFont="1" applyFill="1" applyBorder="1" applyAlignment="1" applyProtection="1">
      <alignment horizontal="left" vertical="center" wrapText="1"/>
    </xf>
    <xf numFmtId="14" fontId="9" fillId="0" borderId="10" xfId="4" applyNumberFormat="1" applyFill="1" applyBorder="1" applyAlignment="1" applyProtection="1">
      <alignment horizontal="center" vertical="center"/>
    </xf>
    <xf numFmtId="14" fontId="9" fillId="0" borderId="18" xfId="4" applyNumberFormat="1" applyFill="1" applyBorder="1" applyAlignment="1" applyProtection="1">
      <alignment horizontal="center" vertical="center"/>
    </xf>
    <xf numFmtId="0" fontId="7" fillId="0" borderId="21" xfId="0" applyFont="1" applyFill="1" applyBorder="1" applyAlignment="1" applyProtection="1">
      <alignment horizontal="left" vertical="center"/>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4" fontId="4" fillId="0" borderId="22" xfId="0" applyNumberFormat="1" applyFont="1" applyBorder="1" applyAlignment="1" applyProtection="1">
      <alignment horizontal="center" vertical="center"/>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7" fillId="0" borderId="9" xfId="0" applyFont="1" applyBorder="1" applyAlignment="1" applyProtection="1">
      <alignment vertical="center" wrapText="1"/>
    </xf>
    <xf numFmtId="0" fontId="8" fillId="0" borderId="10" xfId="0" applyFont="1" applyBorder="1" applyAlignment="1" applyProtection="1">
      <alignment horizontal="center" vertical="center"/>
    </xf>
    <xf numFmtId="14" fontId="6" fillId="0" borderId="9" xfId="0" applyNumberFormat="1" applyFont="1" applyBorder="1" applyAlignment="1">
      <alignment vertical="center"/>
    </xf>
    <xf numFmtId="14" fontId="6" fillId="0" borderId="16" xfId="0" applyNumberFormat="1" applyFont="1" applyBorder="1" applyAlignment="1">
      <alignment vertical="center"/>
    </xf>
    <xf numFmtId="14" fontId="6" fillId="3" borderId="0" xfId="0" applyNumberFormat="1" applyFont="1" applyFill="1" applyAlignment="1">
      <alignment horizontal="left" wrapText="1"/>
    </xf>
    <xf numFmtId="0" fontId="10" fillId="0" borderId="6"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xf>
    <xf numFmtId="14" fontId="10" fillId="0" borderId="11" xfId="0" applyNumberFormat="1" applyFont="1" applyFill="1" applyBorder="1" applyAlignment="1">
      <alignment horizontal="center" vertical="center"/>
    </xf>
    <xf numFmtId="14" fontId="10" fillId="0" borderId="2" xfId="0" applyNumberFormat="1" applyFont="1" applyFill="1" applyBorder="1" applyAlignment="1">
      <alignment horizontal="center" vertical="center"/>
    </xf>
    <xf numFmtId="14" fontId="10" fillId="0" borderId="12" xfId="0" applyNumberFormat="1" applyFont="1" applyFill="1" applyBorder="1" applyAlignment="1">
      <alignment horizontal="center" vertical="center"/>
    </xf>
    <xf numFmtId="167" fontId="10" fillId="0" borderId="13"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167" fontId="10" fillId="0" borderId="14" xfId="0" applyNumberFormat="1" applyFont="1" applyFill="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vertical="center"/>
    </xf>
    <xf numFmtId="9" fontId="10" fillId="0" borderId="1" xfId="3" applyFont="1" applyBorder="1" applyAlignment="1">
      <alignment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3721102</xdr:colOff>
      <xdr:row>1</xdr:row>
      <xdr:rowOff>138955</xdr:rowOff>
    </xdr:from>
    <xdr:to>
      <xdr:col>2</xdr:col>
      <xdr:colOff>4925609</xdr:colOff>
      <xdr:row>1</xdr:row>
      <xdr:rowOff>377080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464302" y="26595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21</xdr:row>
      <xdr:rowOff>0</xdr:rowOff>
    </xdr:from>
    <xdr:to>
      <xdr:col>10</xdr:col>
      <xdr:colOff>600074</xdr:colOff>
      <xdr:row>36</xdr:row>
      <xdr:rowOff>76200</xdr:rowOff>
    </xdr:to>
    <xdr:pic>
      <xdr:nvPicPr>
        <xdr:cNvPr id="5" name="Рисунок 4" descr="C:\Users\rys\Desktop\Безымянный222.jp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4010025"/>
          <a:ext cx="6696074" cy="2933700"/>
        </a:xfrm>
        <a:prstGeom prst="rect">
          <a:avLst/>
        </a:prstGeom>
        <a:noFill/>
        <a:ln>
          <a:noFill/>
        </a:ln>
      </xdr:spPr>
    </xdr:pic>
    <xdr:clientData/>
  </xdr:twoCellAnchor>
  <xdr:twoCellAnchor editAs="oneCell">
    <xdr:from>
      <xdr:col>0</xdr:col>
      <xdr:colOff>0</xdr:colOff>
      <xdr:row>1</xdr:row>
      <xdr:rowOff>0</xdr:rowOff>
    </xdr:from>
    <xdr:to>
      <xdr:col>10</xdr:col>
      <xdr:colOff>441325</xdr:colOff>
      <xdr:row>20</xdr:row>
      <xdr:rowOff>57785</xdr:rowOff>
    </xdr:to>
    <xdr:pic>
      <xdr:nvPicPr>
        <xdr:cNvPr id="6" name="Рисунок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0" y="200025"/>
          <a:ext cx="6537325" cy="367728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5208" TargetMode="External"/><Relationship Id="rId3" Type="http://schemas.openxmlformats.org/officeDocument/2006/relationships/hyperlink" Target="https://www.fg.gov.ua/lot/164617" TargetMode="External"/><Relationship Id="rId7" Type="http://schemas.openxmlformats.org/officeDocument/2006/relationships/hyperlink" Target="https://www.fg.gov.ua/lot/165208" TargetMode="External"/><Relationship Id="rId2" Type="http://schemas.openxmlformats.org/officeDocument/2006/relationships/hyperlink" Target="https://www.fg.gov.ua/lot/164617" TargetMode="External"/><Relationship Id="rId1" Type="http://schemas.openxmlformats.org/officeDocument/2006/relationships/hyperlink" Target="https://www.fg.gov.ua/lot/164617" TargetMode="External"/><Relationship Id="rId6" Type="http://schemas.openxmlformats.org/officeDocument/2006/relationships/hyperlink" Target="https://www.fg.gov.ua/lot/165208" TargetMode="External"/><Relationship Id="rId11" Type="http://schemas.openxmlformats.org/officeDocument/2006/relationships/printerSettings" Target="../printerSettings/printerSettings3.bin"/><Relationship Id="rId5" Type="http://schemas.openxmlformats.org/officeDocument/2006/relationships/hyperlink" Target="https://www.fg.gov.ua/lot/165208" TargetMode="External"/><Relationship Id="rId10" Type="http://schemas.openxmlformats.org/officeDocument/2006/relationships/hyperlink" Target="https://www.fg.gov.ua/lot/165763" TargetMode="External"/><Relationship Id="rId4" Type="http://schemas.openxmlformats.org/officeDocument/2006/relationships/hyperlink" Target="https://www.fg.gov.ua/lot/164617" TargetMode="External"/><Relationship Id="rId9" Type="http://schemas.openxmlformats.org/officeDocument/2006/relationships/hyperlink" Target="https://www.fg.gov.ua/lot/16576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zoomScale="90" zoomScaleNormal="90" workbookViewId="0">
      <selection activeCell="C14" sqref="C14"/>
    </sheetView>
  </sheetViews>
  <sheetFormatPr defaultRowHeight="14.4" x14ac:dyDescent="0.3"/>
  <cols>
    <col min="1" max="1" width="1.88671875" customWidth="1"/>
    <col min="2" max="2" width="38.109375" customWidth="1"/>
    <col min="3" max="3" width="72.6640625" customWidth="1"/>
  </cols>
  <sheetData>
    <row r="1" spans="1:4" ht="10.5" customHeight="1" thickBot="1" x14ac:dyDescent="0.35"/>
    <row r="2" spans="1:4" ht="36.75" customHeight="1" thickBot="1" x14ac:dyDescent="0.35">
      <c r="A2" s="1"/>
      <c r="B2" s="56" t="s">
        <v>40</v>
      </c>
      <c r="C2" s="57"/>
      <c r="D2" s="3"/>
    </row>
    <row r="3" spans="1:4" ht="15.6" x14ac:dyDescent="0.3">
      <c r="A3" s="1"/>
      <c r="B3" s="55" t="s">
        <v>10</v>
      </c>
      <c r="C3" s="58" t="s">
        <v>35</v>
      </c>
      <c r="D3" s="3"/>
    </row>
    <row r="4" spans="1:4" ht="15.6" x14ac:dyDescent="0.3">
      <c r="A4" s="1"/>
      <c r="B4" s="59" t="s">
        <v>11</v>
      </c>
      <c r="C4" s="60"/>
      <c r="D4" s="3"/>
    </row>
    <row r="5" spans="1:4" ht="27.6" x14ac:dyDescent="0.3">
      <c r="A5" s="1"/>
      <c r="B5" s="49" t="s">
        <v>33</v>
      </c>
      <c r="C5" s="61">
        <v>1</v>
      </c>
      <c r="D5" s="3"/>
    </row>
    <row r="6" spans="1:4" ht="15" customHeight="1" x14ac:dyDescent="0.3">
      <c r="A6" s="1"/>
      <c r="B6" s="48" t="s">
        <v>12</v>
      </c>
      <c r="C6" s="50" t="s">
        <v>14</v>
      </c>
    </row>
    <row r="7" spans="1:4" ht="18.75" customHeight="1" x14ac:dyDescent="0.3">
      <c r="A7" s="1"/>
      <c r="B7" s="51" t="s">
        <v>13</v>
      </c>
      <c r="C7" s="50" t="s">
        <v>14</v>
      </c>
    </row>
    <row r="8" spans="1:4" ht="15.6" x14ac:dyDescent="0.3">
      <c r="A8" s="1"/>
      <c r="B8" s="51" t="s">
        <v>15</v>
      </c>
      <c r="C8" s="50" t="s">
        <v>46</v>
      </c>
    </row>
    <row r="9" spans="1:4" ht="14.25" customHeight="1" x14ac:dyDescent="0.3">
      <c r="A9" s="1"/>
      <c r="B9" s="51" t="s">
        <v>47</v>
      </c>
      <c r="C9" s="50">
        <v>8.8963999999999999</v>
      </c>
    </row>
    <row r="10" spans="1:4" ht="18" customHeight="1" x14ac:dyDescent="0.3">
      <c r="A10" s="1"/>
      <c r="B10" s="51" t="s">
        <v>16</v>
      </c>
      <c r="C10" s="50" t="s">
        <v>44</v>
      </c>
    </row>
    <row r="11" spans="1:4" ht="18" customHeight="1" x14ac:dyDescent="0.3">
      <c r="A11" s="1"/>
      <c r="B11" s="52" t="s">
        <v>17</v>
      </c>
      <c r="C11" s="50" t="s">
        <v>45</v>
      </c>
    </row>
    <row r="12" spans="1:4" ht="46.8" x14ac:dyDescent="0.3">
      <c r="A12" s="1"/>
      <c r="B12" s="62" t="s">
        <v>19</v>
      </c>
      <c r="C12" s="50" t="s">
        <v>36</v>
      </c>
    </row>
    <row r="13" spans="1:4" ht="15.6" x14ac:dyDescent="0.3">
      <c r="A13" s="1"/>
      <c r="B13" s="51" t="s">
        <v>18</v>
      </c>
      <c r="C13" s="63" t="s">
        <v>37</v>
      </c>
    </row>
    <row r="14" spans="1:4" ht="31.2" x14ac:dyDescent="0.3">
      <c r="A14" s="1"/>
      <c r="B14" s="51" t="s">
        <v>20</v>
      </c>
      <c r="C14" s="63" t="s">
        <v>38</v>
      </c>
    </row>
    <row r="15" spans="1:4" ht="15.6" x14ac:dyDescent="0.3">
      <c r="A15" s="1"/>
      <c r="B15" s="51" t="s">
        <v>27</v>
      </c>
      <c r="C15" s="63" t="s">
        <v>39</v>
      </c>
    </row>
    <row r="16" spans="1:4" ht="31.2" x14ac:dyDescent="0.3">
      <c r="A16" s="1"/>
      <c r="B16" s="51" t="s">
        <v>21</v>
      </c>
      <c r="C16" s="63" t="s">
        <v>37</v>
      </c>
    </row>
    <row r="17" spans="1:3" ht="15" customHeight="1" x14ac:dyDescent="0.3">
      <c r="A17" s="1"/>
      <c r="B17" s="59" t="s">
        <v>22</v>
      </c>
      <c r="C17" s="60"/>
    </row>
    <row r="18" spans="1:3" ht="15" customHeight="1" x14ac:dyDescent="0.3">
      <c r="A18" s="1"/>
      <c r="B18" s="64" t="s">
        <v>24</v>
      </c>
      <c r="C18" s="53" t="s">
        <v>23</v>
      </c>
    </row>
    <row r="19" spans="1:3" ht="15.6" x14ac:dyDescent="0.3">
      <c r="A19" s="1"/>
      <c r="B19" s="64" t="s">
        <v>25</v>
      </c>
      <c r="C19" s="53"/>
    </row>
    <row r="20" spans="1:3" ht="15" customHeight="1" thickBot="1" x14ac:dyDescent="0.35">
      <c r="A20" s="1"/>
      <c r="B20" s="65" t="s">
        <v>26</v>
      </c>
      <c r="C20" s="54"/>
    </row>
    <row r="21" spans="1:3" x14ac:dyDescent="0.3">
      <c r="A21" s="1"/>
    </row>
    <row r="22" spans="1:3" ht="15.6" x14ac:dyDescent="0.3">
      <c r="A22" s="1"/>
      <c r="B22" s="23"/>
      <c r="C22" s="23"/>
    </row>
    <row r="23" spans="1:3" ht="15.6" x14ac:dyDescent="0.3">
      <c r="A23" s="1"/>
      <c r="B23" s="66" t="s">
        <v>51</v>
      </c>
      <c r="C23" s="66"/>
    </row>
    <row r="24" spans="1:3" ht="25.5" customHeight="1" x14ac:dyDescent="0.3">
      <c r="A24" s="1"/>
      <c r="B24" s="46" t="s">
        <v>57</v>
      </c>
      <c r="C24" s="46"/>
    </row>
    <row r="25" spans="1:3" ht="25.5" customHeight="1" x14ac:dyDescent="0.3">
      <c r="A25" s="1"/>
      <c r="B25" s="47" t="s">
        <v>58</v>
      </c>
      <c r="C25" s="47"/>
    </row>
    <row r="26" spans="1:3" ht="35.25" customHeight="1" x14ac:dyDescent="0.3">
      <c r="B26" s="43" t="s">
        <v>34</v>
      </c>
      <c r="C26" s="43"/>
    </row>
    <row r="27" spans="1:3" ht="110.25" customHeight="1" x14ac:dyDescent="0.3">
      <c r="B27" s="45" t="s">
        <v>53</v>
      </c>
      <c r="C27" s="45"/>
    </row>
    <row r="28" spans="1:3" ht="88.5" customHeight="1" x14ac:dyDescent="0.3">
      <c r="B28" s="44" t="s">
        <v>49</v>
      </c>
      <c r="C28" s="44"/>
    </row>
    <row r="29" spans="1:3" ht="42.75" customHeight="1" x14ac:dyDescent="0.3">
      <c r="B29" s="44" t="s">
        <v>54</v>
      </c>
      <c r="C29" s="44"/>
    </row>
    <row r="30" spans="1:3" ht="72.75" customHeight="1" x14ac:dyDescent="0.3">
      <c r="B30" s="44" t="s">
        <v>55</v>
      </c>
      <c r="C30" s="44"/>
    </row>
    <row r="33" spans="3:3" x14ac:dyDescent="0.3">
      <c r="C33" s="4"/>
    </row>
  </sheetData>
  <mergeCells count="12">
    <mergeCell ref="B2:C2"/>
    <mergeCell ref="B4:C4"/>
    <mergeCell ref="B26:C26"/>
    <mergeCell ref="B29:C29"/>
    <mergeCell ref="B30:C30"/>
    <mergeCell ref="B27:C27"/>
    <mergeCell ref="B28:C28"/>
    <mergeCell ref="B17:C17"/>
    <mergeCell ref="C18:C20"/>
    <mergeCell ref="B23:C23"/>
    <mergeCell ref="B24:C24"/>
    <mergeCell ref="B25:C25"/>
  </mergeCells>
  <hyperlinks>
    <hyperlink ref="C18:C20" location="'4.2'!R1C1" display="перейти за посиланням"/>
    <hyperlink ref="B30"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election activeCell="O12" sqref="O12"/>
    </sheetView>
  </sheetViews>
  <sheetFormatPr defaultRowHeight="14.4" x14ac:dyDescent="0.3"/>
  <sheetData>
    <row r="1" spans="1:13" ht="15.6" x14ac:dyDescent="0.3">
      <c r="A1" s="26" t="s">
        <v>1</v>
      </c>
      <c r="B1" s="27"/>
      <c r="C1" s="27"/>
      <c r="D1" s="27"/>
      <c r="E1" s="27"/>
      <c r="F1" s="27"/>
      <c r="G1" s="27"/>
      <c r="H1" s="27"/>
      <c r="I1" s="27"/>
      <c r="J1" s="27"/>
      <c r="K1" s="27"/>
      <c r="L1" s="27"/>
      <c r="M1" s="27"/>
    </row>
  </sheetData>
  <mergeCells count="1">
    <mergeCell ref="A1:M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4"/>
  <sheetViews>
    <sheetView workbookViewId="0">
      <selection activeCell="E26" sqref="E26"/>
    </sheetView>
  </sheetViews>
  <sheetFormatPr defaultColWidth="9.109375" defaultRowHeight="15.6" x14ac:dyDescent="0.3"/>
  <cols>
    <col min="1" max="1" width="3" style="5" customWidth="1"/>
    <col min="2" max="2" width="10.44140625" style="5" customWidth="1"/>
    <col min="3" max="3" width="25.109375" style="5" customWidth="1"/>
    <col min="4" max="4" width="22.6640625" style="5" customWidth="1"/>
    <col min="5" max="5" width="24.33203125" style="5" customWidth="1"/>
    <col min="6" max="6" width="14.88671875" style="5" bestFit="1" customWidth="1"/>
    <col min="7" max="7" width="32.109375" style="5" customWidth="1"/>
    <col min="8" max="16384" width="9.109375" style="5"/>
  </cols>
  <sheetData>
    <row r="1" spans="2:7" ht="16.2" thickBot="1" x14ac:dyDescent="0.35"/>
    <row r="2" spans="2:7" s="6" customFormat="1" ht="16.2" thickBot="1" x14ac:dyDescent="0.35">
      <c r="B2" s="35" t="s">
        <v>28</v>
      </c>
      <c r="C2" s="36"/>
      <c r="D2" s="36"/>
      <c r="E2" s="36"/>
      <c r="F2" s="36"/>
      <c r="G2" s="37"/>
    </row>
    <row r="3" spans="2:7" s="6" customFormat="1" x14ac:dyDescent="0.3">
      <c r="B3" s="38" t="s">
        <v>29</v>
      </c>
      <c r="C3" s="39"/>
      <c r="D3" s="67" t="s">
        <v>41</v>
      </c>
      <c r="E3" s="68"/>
      <c r="F3" s="68"/>
      <c r="G3" s="69"/>
    </row>
    <row r="4" spans="2:7" s="6" customFormat="1" x14ac:dyDescent="0.3">
      <c r="B4" s="40" t="s">
        <v>30</v>
      </c>
      <c r="C4" s="41"/>
      <c r="D4" s="70" t="s">
        <v>42</v>
      </c>
      <c r="E4" s="71"/>
      <c r="F4" s="71"/>
      <c r="G4" s="72"/>
    </row>
    <row r="5" spans="2:7" s="6" customFormat="1" x14ac:dyDescent="0.3">
      <c r="B5" s="28" t="s">
        <v>31</v>
      </c>
      <c r="C5" s="29"/>
      <c r="D5" s="73" t="s">
        <v>43</v>
      </c>
      <c r="E5" s="74"/>
      <c r="F5" s="74"/>
      <c r="G5" s="75"/>
    </row>
    <row r="6" spans="2:7" s="6" customFormat="1" ht="16.2" thickBot="1" x14ac:dyDescent="0.35">
      <c r="B6" s="30" t="s">
        <v>32</v>
      </c>
      <c r="C6" s="31"/>
      <c r="D6" s="76">
        <v>4061288</v>
      </c>
      <c r="E6" s="77"/>
      <c r="F6" s="77"/>
      <c r="G6" s="78"/>
    </row>
    <row r="7" spans="2:7" ht="16.2" thickBot="1" x14ac:dyDescent="0.35"/>
    <row r="8" spans="2:7" x14ac:dyDescent="0.3">
      <c r="B8" s="32" t="s">
        <v>9</v>
      </c>
      <c r="C8" s="33"/>
      <c r="D8" s="33"/>
      <c r="E8" s="33"/>
      <c r="F8" s="33"/>
      <c r="G8" s="34"/>
    </row>
    <row r="9" spans="2:7" ht="31.2" x14ac:dyDescent="0.3">
      <c r="B9" s="7" t="s">
        <v>2</v>
      </c>
      <c r="C9" s="8" t="s">
        <v>3</v>
      </c>
      <c r="D9" s="8" t="s">
        <v>4</v>
      </c>
      <c r="E9" s="9" t="s">
        <v>5</v>
      </c>
      <c r="F9" s="8" t="s">
        <v>6</v>
      </c>
      <c r="G9" s="10" t="s">
        <v>0</v>
      </c>
    </row>
    <row r="10" spans="2:7" x14ac:dyDescent="0.3">
      <c r="B10" s="24">
        <v>1</v>
      </c>
      <c r="C10" s="25">
        <v>44293</v>
      </c>
      <c r="D10" s="19">
        <v>8507440</v>
      </c>
      <c r="E10" s="12"/>
      <c r="F10" s="11"/>
      <c r="G10" s="13"/>
    </row>
    <row r="11" spans="2:7" x14ac:dyDescent="0.3">
      <c r="B11" s="24">
        <v>2</v>
      </c>
      <c r="C11" s="25">
        <v>44306</v>
      </c>
      <c r="D11" s="19">
        <f>D10*0.9</f>
        <v>7656696</v>
      </c>
      <c r="E11" s="12"/>
      <c r="F11" s="11"/>
      <c r="G11" s="13"/>
    </row>
    <row r="12" spans="2:7" x14ac:dyDescent="0.3">
      <c r="B12" s="24">
        <v>3</v>
      </c>
      <c r="C12" s="25">
        <v>44321</v>
      </c>
      <c r="D12" s="19">
        <f>D10*0.8</f>
        <v>6805952</v>
      </c>
      <c r="E12" s="12"/>
      <c r="F12" s="11"/>
      <c r="G12" s="13"/>
    </row>
    <row r="13" spans="2:7" x14ac:dyDescent="0.3">
      <c r="B13" s="24">
        <v>4</v>
      </c>
      <c r="C13" s="25">
        <v>44334</v>
      </c>
      <c r="D13" s="19">
        <f>D10*0.7</f>
        <v>5955208</v>
      </c>
      <c r="E13" s="12"/>
      <c r="F13" s="11"/>
      <c r="G13" s="13"/>
    </row>
    <row r="14" spans="2:7" x14ac:dyDescent="0.3">
      <c r="B14" s="24">
        <v>5</v>
      </c>
      <c r="C14" s="25">
        <v>44379</v>
      </c>
      <c r="D14" s="19">
        <f>D13*0.9</f>
        <v>5359687.2</v>
      </c>
      <c r="E14" s="12"/>
      <c r="F14" s="11"/>
      <c r="G14" s="13"/>
    </row>
    <row r="15" spans="2:7" x14ac:dyDescent="0.3">
      <c r="B15" s="24">
        <v>6</v>
      </c>
      <c r="C15" s="25">
        <v>44385</v>
      </c>
      <c r="D15" s="19">
        <f>D14*0.9</f>
        <v>4823718.4800000004</v>
      </c>
      <c r="E15" s="12"/>
      <c r="F15" s="11"/>
      <c r="G15" s="13"/>
    </row>
    <row r="16" spans="2:7" x14ac:dyDescent="0.3">
      <c r="B16" s="24">
        <v>7</v>
      </c>
      <c r="C16" s="25">
        <v>44391</v>
      </c>
      <c r="D16" s="19">
        <f>D14*0.8</f>
        <v>4287749.7600000007</v>
      </c>
      <c r="E16" s="12"/>
      <c r="F16" s="11"/>
      <c r="G16" s="13"/>
    </row>
    <row r="17" spans="2:7" x14ac:dyDescent="0.3">
      <c r="B17" s="24">
        <v>8</v>
      </c>
      <c r="C17" s="25">
        <v>44397</v>
      </c>
      <c r="D17" s="19">
        <f>D14*0.7</f>
        <v>3751781.04</v>
      </c>
      <c r="E17" s="12"/>
      <c r="F17" s="11"/>
      <c r="G17" s="13"/>
    </row>
    <row r="18" spans="2:7" x14ac:dyDescent="0.3">
      <c r="B18" s="24">
        <v>9</v>
      </c>
      <c r="C18" s="25">
        <v>44455</v>
      </c>
      <c r="D18" s="19">
        <v>8507440</v>
      </c>
      <c r="E18" s="12"/>
      <c r="F18" s="11"/>
      <c r="G18" s="13"/>
    </row>
    <row r="19" spans="2:7" ht="31.2" x14ac:dyDescent="0.3">
      <c r="B19" s="7">
        <v>10</v>
      </c>
      <c r="C19" s="79">
        <v>44476</v>
      </c>
      <c r="D19" s="80">
        <v>8507440</v>
      </c>
      <c r="E19" s="81"/>
      <c r="F19" s="80">
        <v>2126860</v>
      </c>
      <c r="G19" s="21" t="s">
        <v>56</v>
      </c>
    </row>
    <row r="20" spans="2:7" x14ac:dyDescent="0.3">
      <c r="B20" s="24">
        <v>11</v>
      </c>
      <c r="C20" s="25">
        <v>44992</v>
      </c>
      <c r="D20" s="19">
        <v>8507440</v>
      </c>
      <c r="E20" s="12"/>
      <c r="F20" s="11"/>
      <c r="G20" s="13"/>
    </row>
    <row r="21" spans="2:7" x14ac:dyDescent="0.3">
      <c r="B21" s="24">
        <v>12</v>
      </c>
      <c r="C21" s="25">
        <v>44999</v>
      </c>
      <c r="D21" s="19">
        <v>8507440</v>
      </c>
      <c r="E21" s="12"/>
      <c r="F21" s="11"/>
      <c r="G21" s="13"/>
    </row>
    <row r="22" spans="2:7" x14ac:dyDescent="0.3">
      <c r="B22" s="24">
        <v>13</v>
      </c>
      <c r="C22" s="25">
        <v>45006</v>
      </c>
      <c r="D22" s="19">
        <v>8507440</v>
      </c>
      <c r="E22" s="12"/>
      <c r="F22" s="11"/>
      <c r="G22" s="13"/>
    </row>
    <row r="23" spans="2:7" x14ac:dyDescent="0.3">
      <c r="B23" s="24">
        <v>14</v>
      </c>
      <c r="C23" s="25">
        <v>45013</v>
      </c>
      <c r="D23" s="19">
        <v>8507440</v>
      </c>
      <c r="E23" s="12"/>
      <c r="F23" s="11"/>
      <c r="G23" s="13"/>
    </row>
    <row r="24" spans="2:7" ht="16.2" thickBot="1" x14ac:dyDescent="0.35">
      <c r="B24" s="14"/>
      <c r="C24" s="15"/>
      <c r="D24" s="16"/>
      <c r="E24" s="17"/>
      <c r="F24" s="16"/>
      <c r="G24" s="18"/>
    </row>
  </sheetData>
  <mergeCells count="10">
    <mergeCell ref="B2:G2"/>
    <mergeCell ref="B3:C3"/>
    <mergeCell ref="D3:G3"/>
    <mergeCell ref="B4:C4"/>
    <mergeCell ref="D4:G4"/>
    <mergeCell ref="B5:C5"/>
    <mergeCell ref="D5:G5"/>
    <mergeCell ref="B6:C6"/>
    <mergeCell ref="D6:G6"/>
    <mergeCell ref="B8:G8"/>
  </mergeCells>
  <pageMargins left="0.7" right="0.7" top="0.75" bottom="0.75" header="0.3" footer="0.3"/>
  <pageSetup paperSize="9" scale="6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D11" sqref="D11"/>
    </sheetView>
  </sheetViews>
  <sheetFormatPr defaultRowHeight="14.4" x14ac:dyDescent="0.3"/>
  <cols>
    <col min="1" max="1" width="24.6640625" customWidth="1"/>
    <col min="2" max="2" width="52.109375" customWidth="1"/>
  </cols>
  <sheetData>
    <row r="1" spans="1:2" x14ac:dyDescent="0.3">
      <c r="A1" s="42" t="s">
        <v>7</v>
      </c>
      <c r="B1" s="42"/>
    </row>
    <row r="2" spans="1:2" x14ac:dyDescent="0.3">
      <c r="A2" s="22" t="s">
        <v>2</v>
      </c>
      <c r="B2" s="2" t="s">
        <v>8</v>
      </c>
    </row>
    <row r="3" spans="1:2" x14ac:dyDescent="0.3">
      <c r="A3" s="22">
        <v>1</v>
      </c>
      <c r="B3" s="20" t="s">
        <v>48</v>
      </c>
    </row>
    <row r="4" spans="1:2" x14ac:dyDescent="0.3">
      <c r="A4" s="22">
        <v>2</v>
      </c>
      <c r="B4" s="20" t="s">
        <v>48</v>
      </c>
    </row>
    <row r="5" spans="1:2" x14ac:dyDescent="0.3">
      <c r="A5" s="22">
        <v>3</v>
      </c>
      <c r="B5" s="20" t="s">
        <v>48</v>
      </c>
    </row>
    <row r="6" spans="1:2" x14ac:dyDescent="0.3">
      <c r="A6" s="22">
        <v>4</v>
      </c>
      <c r="B6" s="20" t="s">
        <v>48</v>
      </c>
    </row>
    <row r="7" spans="1:2" x14ac:dyDescent="0.3">
      <c r="A7" s="22">
        <v>5</v>
      </c>
      <c r="B7" s="20" t="s">
        <v>50</v>
      </c>
    </row>
    <row r="8" spans="1:2" x14ac:dyDescent="0.3">
      <c r="A8" s="22">
        <v>6</v>
      </c>
      <c r="B8" s="20" t="s">
        <v>50</v>
      </c>
    </row>
    <row r="9" spans="1:2" x14ac:dyDescent="0.3">
      <c r="A9" s="22">
        <v>7</v>
      </c>
      <c r="B9" s="20" t="s">
        <v>50</v>
      </c>
    </row>
    <row r="10" spans="1:2" x14ac:dyDescent="0.3">
      <c r="A10" s="22">
        <v>8</v>
      </c>
      <c r="B10" s="20" t="s">
        <v>50</v>
      </c>
    </row>
    <row r="11" spans="1:2" x14ac:dyDescent="0.3">
      <c r="A11" s="22">
        <v>9</v>
      </c>
      <c r="B11" s="20" t="s">
        <v>52</v>
      </c>
    </row>
    <row r="12" spans="1:2" x14ac:dyDescent="0.3">
      <c r="A12" s="22">
        <v>10</v>
      </c>
      <c r="B12" s="20" t="s">
        <v>52</v>
      </c>
    </row>
    <row r="13" spans="1:2" x14ac:dyDescent="0.3">
      <c r="A13" s="22">
        <v>11</v>
      </c>
      <c r="B13" s="20" t="s">
        <v>59</v>
      </c>
    </row>
    <row r="14" spans="1:2" x14ac:dyDescent="0.3">
      <c r="A14" s="22">
        <v>12</v>
      </c>
      <c r="B14" s="20" t="s">
        <v>60</v>
      </c>
    </row>
    <row r="15" spans="1:2" x14ac:dyDescent="0.3">
      <c r="A15" s="22">
        <v>13</v>
      </c>
      <c r="B15" s="20" t="s">
        <v>61</v>
      </c>
    </row>
    <row r="16" spans="1:2" x14ac:dyDescent="0.3">
      <c r="A16" s="22">
        <v>14</v>
      </c>
      <c r="B16" s="20" t="s">
        <v>62</v>
      </c>
    </row>
  </sheetData>
  <mergeCells count="1">
    <mergeCell ref="A1:B1"/>
  </mergeCells>
  <hyperlinks>
    <hyperlink ref="B3" r:id="rId1"/>
    <hyperlink ref="B4" r:id="rId2"/>
    <hyperlink ref="B5" r:id="rId3"/>
    <hyperlink ref="B6" r:id="rId4"/>
    <hyperlink ref="B7" r:id="rId5"/>
    <hyperlink ref="B8" r:id="rId6"/>
    <hyperlink ref="B9" r:id="rId7"/>
    <hyperlink ref="B10" r:id="rId8"/>
    <hyperlink ref="B11" r:id="rId9"/>
    <hyperlink ref="B12" r:id="rId10"/>
  </hyperlinks>
  <pageMargins left="0.7" right="0.7" top="0.75" bottom="0.75" header="0.3" footer="0.3"/>
  <pageSetup paperSize="9" orientation="portrait" verticalDpi="0"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52DBA1-D8F7-4FCC-A646-37FFC77A1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3C8E78B-81D2-4043-8AA3-8C8107D9C895}">
  <ds:schemaRefs>
    <ds:schemaRef ds:uri="http://purl.org/dc/dcmitype/"/>
    <ds:schemaRef ds:uri="http://schemas.microsoft.com/office/2006/documentManagement/types"/>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89446FB-7DC8-4632-99BA-774875D659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ПублПасп</vt:lpstr>
      <vt:lpstr>4.2</vt:lpstr>
      <vt:lpstr>4.3</vt:lpstr>
      <vt:lpstr>4.4</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2021-05-27T11:14:24Z</cp:lastPrinted>
  <dcterms:created xsi:type="dcterms:W3CDTF">2015-10-12T12:03:25Z</dcterms:created>
  <dcterms:modified xsi:type="dcterms:W3CDTF">2023-04-28T07:21:56Z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