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0" yWindow="0" windowWidth="28800" windowHeight="12300" tabRatio="896" activeTab="3"/>
  </bookViews>
  <sheets>
    <sheet name="ВПА" sheetId="1" r:id="rId1"/>
    <sheet name="Фото" sheetId="8" r:id="rId2"/>
    <sheet name="Журнал торгів" sheetId="9" r:id="rId3"/>
    <sheet name="ППА" sheetId="3" r:id="rId4"/>
    <sheet name="ППА_застава" sheetId="4" r:id="rId5"/>
    <sheet name="ППА_порука" sheetId="7" r:id="rId6"/>
  </sheets>
  <calcPr calcId="162913"/>
</workbook>
</file>

<file path=xl/calcChain.xml><?xml version="1.0" encoding="utf-8"?>
<calcChain xmlns="http://schemas.openxmlformats.org/spreadsheetml/2006/main">
  <c r="D6" i="9" l="1"/>
  <c r="D5" i="9"/>
  <c r="D4" i="9"/>
  <c r="B35" i="1" l="1"/>
  <c r="B22" i="1"/>
</calcChain>
</file>

<file path=xl/sharedStrings.xml><?xml version="1.0" encoding="utf-8"?>
<sst xmlns="http://schemas.openxmlformats.org/spreadsheetml/2006/main" count="344" uniqueCount="204">
  <si>
    <t xml:space="preserve">1. Інформація про кредит </t>
  </si>
  <si>
    <t>Назва банку</t>
  </si>
  <si>
    <t>ПІБ позичальника</t>
  </si>
  <si>
    <t>МФО банку</t>
  </si>
  <si>
    <t>ІПН позичальника</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</si>
  <si>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</si>
  <si>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</si>
  <si>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</si>
  <si>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</si>
  <si>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</si>
  <si>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</si>
  <si>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</si>
  <si>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</si>
  <si>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</si>
  <si>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</si>
  <si>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</si>
  <si>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</si>
  <si>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</si>
  <si>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</si>
  <si>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</si>
  <si>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</si>
  <si>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</si>
  <si>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Заставу прийнято на баланс банку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</si>
  <si>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</si>
  <si>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</si>
  <si>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</si>
  <si>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</si>
  <si>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Сума останнього платежу, грн</t>
  </si>
  <si>
    <t>Сума платежів за поточний рік, грн</t>
  </si>
  <si>
    <t>Сума платежів за минулий рік, грн</t>
  </si>
  <si>
    <t>Сума платежів за весь період, грн</t>
  </si>
  <si>
    <t>Кількість днів прострочки</t>
  </si>
  <si>
    <t>Наявність згоди подружжя на отримання кредиту</t>
  </si>
  <si>
    <t>Дата формування</t>
  </si>
  <si>
    <r>
      <t xml:space="preserve">2. Залишок заборгованості </t>
    </r>
    <r>
      <rPr>
        <b/>
        <sz val="8"/>
        <color theme="1"/>
        <rFont val="Arial"/>
        <family val="2"/>
        <charset val="204"/>
      </rPr>
      <t>на дату формування</t>
    </r>
  </si>
  <si>
    <t>Дата закінчення строку позовної давності</t>
  </si>
  <si>
    <t>Детальний опис претензійно-позовної роботи</t>
  </si>
  <si>
    <t>Смерть боржника (так / ні)</t>
  </si>
  <si>
    <t>Інша інформація та примітки</t>
  </si>
  <si>
    <t xml:space="preserve">Наявність дозволу позичальника на розкриття інформації </t>
  </si>
  <si>
    <t>Дата останньої оцінки</t>
  </si>
  <si>
    <t>3. Оціночна та ліквідаційна вартість кредиту</t>
  </si>
  <si>
    <t>4. Платіжна історія</t>
  </si>
  <si>
    <t>5. Інформація про позичальника</t>
  </si>
  <si>
    <t>10. Інша інформація</t>
  </si>
  <si>
    <t>Зона АТО або Крим</t>
  </si>
  <si>
    <t>Дата і номер протоколу МКУА</t>
  </si>
  <si>
    <t>Сума видачі (у валюті кредиту)</t>
  </si>
  <si>
    <t>Залишок заборгованості на дату формування ліквідаційної маси, грн</t>
  </si>
  <si>
    <t>Місце роботи та посада</t>
  </si>
  <si>
    <t>Наявність інших активів</t>
  </si>
  <si>
    <t>ПІБ поручителя</t>
  </si>
  <si>
    <t>ІПН поручителя</t>
  </si>
  <si>
    <t>Тип застави</t>
  </si>
  <si>
    <t>Оцінка вартості застави, грн</t>
  </si>
  <si>
    <t>Поточна стадія претензійно-позовної роботи</t>
  </si>
  <si>
    <t>Ознаки шахрайства по кредиту (так / ні, деталі)</t>
  </si>
  <si>
    <t>Відкрито кримінальне провадження (деталі)</t>
  </si>
  <si>
    <t xml:space="preserve">Реструктуризації кредиту, списання частини заборгованості (умови) </t>
  </si>
  <si>
    <t>Готовність позичальника до позасудового врегулювання (умови)</t>
  </si>
  <si>
    <t>Наявність оригіналу заяви на отримання кредиту</t>
  </si>
  <si>
    <t xml:space="preserve">Робота з позичальником внутрішньою колекторською службою </t>
  </si>
  <si>
    <t>Робота з позичальником зовнішньою колекторською службою</t>
  </si>
  <si>
    <t>Залишок по тілу кредиту, грн</t>
  </si>
  <si>
    <t>Тип кредитного продукту*</t>
  </si>
  <si>
    <t>Цільове призначення*</t>
  </si>
  <si>
    <t>Оціночна вартість кредиту, грн*</t>
  </si>
  <si>
    <t>Дата оцінки вартості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</si>
  <si>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</si>
  <si>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</si>
  <si>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</si>
  <si>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</si>
  <si>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</si>
  <si>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</si>
  <si>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</si>
  <si>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Інша інформація та примітки*</t>
  </si>
  <si>
    <t xml:space="preserve">*Інформацію щодо заповнення наведено у методологічних рекомендаціях. </t>
  </si>
  <si>
    <t xml:space="preserve">Загальний залишок заборгованості (без штрафів та пені), грн </t>
  </si>
  <si>
    <t>Залишок заборгованості у валюті кредиту (без штрафів та пені)</t>
  </si>
  <si>
    <t>Детальний опис застави*</t>
  </si>
  <si>
    <t>9. Комплектність кредитної справи (на дату винесення на Комітет)</t>
  </si>
  <si>
    <t>8. Претензійно-позовна робота та примусове стягнення</t>
  </si>
  <si>
    <t>Висновок юридичної служби банку із аналізом поточного стану та перспектив судового стягнення</t>
  </si>
  <si>
    <t>Відповідальна особа*</t>
  </si>
  <si>
    <t>Дата формування ліквід. маси</t>
  </si>
  <si>
    <t>Діє закон про мораторій на стягнення майна (так / ні)</t>
  </si>
  <si>
    <t>Наявність оригіналу кредитного договору*</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</si>
  <si>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</si>
  <si>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</si>
  <si>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</si>
  <si>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</si>
  <si>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</si>
  <si>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</si>
  <si>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</si>
  <si>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</si>
  <si>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</si>
  <si>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</si>
  <si>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</si>
  <si>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</si>
  <si>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</si>
  <si>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</si>
  <si>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</si>
  <si>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</si>
  <si>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</si>
  <si>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</si>
  <si>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</si>
  <si>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Доходи за останній рік, грн</t>
  </si>
  <si>
    <t>6. Інформація про поручителя**</t>
  </si>
  <si>
    <t>3. Інформація про заставу**</t>
  </si>
  <si>
    <t>** Інтерактивне посилання на інформацію про усіх поручителів</t>
  </si>
  <si>
    <t>7. Інформація про заставу***</t>
  </si>
  <si>
    <t>*** Інтерактивне посилання на інформацію про усі об`єкти застави</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</si>
  <si>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</si>
  <si>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</si>
  <si>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</si>
  <si>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</si>
  <si>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</si>
  <si>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</si>
  <si>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</si>
  <si>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</si>
  <si>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Перебуває в заставі НБУ (так / ні)</t>
  </si>
  <si>
    <t>Діє мораторій на стягнення майна (так / ні)</t>
  </si>
  <si>
    <t>Торгуюча організація</t>
  </si>
  <si>
    <t>Початкова вартість, грн</t>
  </si>
  <si>
    <t>Ціна продажу, грн</t>
  </si>
  <si>
    <t>Ліквідаційна вартість кредиту, грн*</t>
  </si>
  <si>
    <t>Оціночна вартість кредиту, грн</t>
  </si>
  <si>
    <t>7. Оцінка вартості кредиту</t>
  </si>
  <si>
    <t>Назва компаніі оцінщика</t>
  </si>
  <si>
    <t>Дата формування*</t>
  </si>
  <si>
    <t>Залишок заборгованості на дату оцінки (тіло, відсотки, комісії), грн</t>
  </si>
  <si>
    <t>Внутрішній паспорт активу (право вимоги/майнове право – індивідуальні позичальники)</t>
  </si>
  <si>
    <t>Публічний паспорт активу (право вимоги/майнове право – індивідуальні позичальники)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</si>
  <si>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</si>
  <si>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</si>
  <si>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</si>
  <si>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</si>
  <si>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</si>
  <si>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</si>
  <si>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</si>
  <si>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</si>
  <si>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</si>
  <si>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</si>
  <si>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</si>
  <si>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</si>
  <si>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</si>
  <si>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</si>
  <si>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</si>
  <si>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</si>
  <si>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</si>
  <si>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</si>
  <si>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</si>
  <si>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</si>
  <si>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</si>
  <si>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</si>
  <si>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</si>
  <si>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</si>
  <si>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</si>
  <si>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</si>
  <si>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</si>
  <si>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</si>
  <si>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</si>
  <si>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</si>
  <si>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</si>
  <si>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</si>
  <si>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</si>
  <si>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I (форма продажу - право вимоги)</t>
  </si>
  <si>
    <t>ПАТ "АКБ "КАПІТАЛ"</t>
  </si>
  <si>
    <t>334828</t>
  </si>
  <si>
    <t>151</t>
  </si>
  <si>
    <t>кредит</t>
  </si>
  <si>
    <t>споживчі потреби</t>
  </si>
  <si>
    <t>Донецька</t>
  </si>
  <si>
    <t>АТО</t>
  </si>
  <si>
    <t>ні</t>
  </si>
  <si>
    <t>ТОВ "ОФ "ДЕ ВІЗУ"</t>
  </si>
  <si>
    <t>Рзаєв Рустам Рзаєвич</t>
  </si>
  <si>
    <t>2806211351</t>
  </si>
  <si>
    <t>область Донецька, м. Донецьк,вул.60 років СРСР, буд.20, кв.1</t>
  </si>
  <si>
    <t>інформація відсутня</t>
  </si>
  <si>
    <t>так</t>
  </si>
  <si>
    <t>КОНЦЕРН "ТОРОС"</t>
  </si>
  <si>
    <t>область Донецька, м. Донецьк, пр.Університетська, буд.40</t>
  </si>
  <si>
    <t>область Донецька, м. Словянськ, м. Святогірськ, вул. Курортна, буд.1/2</t>
  </si>
  <si>
    <t>Право вимоги грошових коштів в сумі 200 000,00 грн. за дог. Постач №11/12-06 від 11.12.06 (ТОВ ДІЛАЙТ" №31907039)</t>
  </si>
  <si>
    <t>Майнова</t>
  </si>
  <si>
    <t>№151-з</t>
  </si>
  <si>
    <t xml:space="preserve">майнові права </t>
  </si>
  <si>
    <t>-</t>
  </si>
  <si>
    <t>майнові права</t>
  </si>
  <si>
    <t>151-имп</t>
  </si>
  <si>
    <t>майнові права (не можливо визначити предмет застави)</t>
  </si>
  <si>
    <t>фото відсутні</t>
  </si>
  <si>
    <t>G5N019863</t>
  </si>
  <si>
    <t>торги не відбулись</t>
  </si>
  <si>
    <t>GL5N020394</t>
  </si>
  <si>
    <t>01.02.2017р. - заочне рішення Павлоградського міського суду Дніпропетровської області (Справа №185/2235/16-ц, провадження №2/185/110/17). Постаеновлено стягнути з боржника заборгованість на загальну суму 18 572,95 дол США, судові витрати в розмірі 7372,23 грн та 462 грн.
07.04.2017р. Слов'янським міськрайонним ВДВС ГТУЮ у Донецькій області відкрито ВП № 53696170. 
17.11.2017р. винесена постанова про арешт коштів боржника.
В ході ВП інших дерел доходів та майна, окрім 1/2 частки в двокімнатній квартирі за адресою: м. Донецьк, вул. 60-річчя СРСР 20/1, не виявлено.
На даний час згідно даних АСВП ВП № 53696170 завершене.</t>
  </si>
  <si>
    <t>відсутня</t>
  </si>
  <si>
    <t xml:space="preserve">Відсутня кредитна справа. Наявна частина документів. Інформацію заповнено згідно даних АБС-Банку
</t>
  </si>
  <si>
    <t>72/23 від 27.10.2023</t>
  </si>
  <si>
    <t>Право вимоги грошових коштів в сумі 200 000,00 грн. за дог. Постач №11/12-06 від 11.12.06 (ТОВ _________ )</t>
  </si>
  <si>
    <t xml:space="preserve">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 </t>
  </si>
  <si>
    <t>Право вимоги грошових коштів в сумі 200 000,00 грн. за дог. Постач №11/12-06 від 11.12.06 (ТОВ ____________)</t>
  </si>
  <si>
    <t xml:space="preserve">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</si>
</sst>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 _₽_-;\-* #,##0\ _₽_-;_-* &quot;-&quot;\ _₽_-;_-@_-"/>
    <numFmt numFmtId="166" formatCode="_-* #,##0.00\ _₽_-;\-* #,##0.00\ _₽_-;_-* &quot;-&quot;??\ _₽_-;_-@_-"/>
    <numFmt numFmtId="167" formatCode="#,##0.00\ _₽"/>
    <numFmt numFmtId="168" formatCode="#,##0.00;[Red]#,##0.00"/>
  </numFmts>
  <fonts count="31"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1"/>
      <color rgb="FFFF0000"/>
      <name val="Calibri"/>
      <family val="2"/>
      <charset val="204"/>
      <scheme val="minor"/>
    </font>
    <font>
      <b/>
      <sz val="11"/>
      <color theme="1"/>
      <name val="Calibri"/>
      <family val="2"/>
      <charset val="204"/>
      <scheme val="minor"/>
    </font>
    <font>
      <b/>
      <sz val="8"/>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b/>
      <i/>
      <sz val="9"/>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i/>
      <sz val="6"/>
      <color rgb="FFFF0000"/>
      <name val="Times New Roman"/>
      <family val="1"/>
      <charset val="204"/>
    </font>
    <font>
      <b/>
      <i/>
      <sz val="12"/>
      <color rgb="FFFF0000"/>
      <name val="Times New Roman"/>
      <family val="1"/>
      <charset val="204"/>
    </font>
    <font>
      <sz val="8"/>
      <name val="Arial"/>
      <family val="2"/>
      <charset val="204"/>
    </font>
    <font>
      <b/>
      <sz val="8"/>
      <name val="Arial"/>
      <family val="2"/>
      <charset val="204"/>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64"/>
      </patternFill>
    </fill>
  </fills>
  <borders count="4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6" fontId="8" fillId="0" borderId="0" applyFont="0" applyFill="0" applyBorder="0" applyAlignment="0" applyProtection="0"/>
  </cellStyleXfs>
  <cellXfs count="249">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5"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8" xfId="0" applyFont="1" applyBorder="1" applyAlignment="1">
      <alignment vertical="center" wrapText="1"/>
    </xf>
    <xf numFmtId="0" fontId="3" fillId="0" borderId="17" xfId="0" applyFont="1" applyFill="1" applyBorder="1" applyAlignment="1">
      <alignment vertical="center" wrapText="1"/>
    </xf>
    <xf numFmtId="0" fontId="3" fillId="0" borderId="17"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4" fillId="0" borderId="1" xfId="0" applyFont="1" applyFill="1" applyBorder="1" applyAlignment="1">
      <alignment vertical="center"/>
    </xf>
    <xf numFmtId="0" fontId="3" fillId="0" borderId="5" xfId="0" applyFont="1" applyFill="1" applyBorder="1" applyAlignment="1">
      <alignment horizontal="left" vertical="center" wrapText="1"/>
    </xf>
    <xf numFmtId="0" fontId="3" fillId="0" borderId="0" xfId="0" applyFont="1" applyAlignment="1">
      <alignment vertical="center" wrapText="1"/>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0" xfId="0" applyFont="1" applyAlignment="1">
      <alignment horizontal="left" vertical="center"/>
    </xf>
    <xf numFmtId="14" fontId="3" fillId="0" borderId="20" xfId="0" applyNumberFormat="1" applyFont="1" applyBorder="1" applyAlignment="1">
      <alignment horizontal="center" vertical="center" wrapText="1"/>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1" xfId="0" applyNumberFormat="1" applyFont="1" applyBorder="1" applyAlignment="1">
      <alignment vertical="center"/>
    </xf>
    <xf numFmtId="49" fontId="3" fillId="0" borderId="8"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4" fillId="0" borderId="1" xfId="0" applyNumberFormat="1" applyFont="1" applyFill="1" applyBorder="1" applyAlignment="1">
      <alignment vertical="center"/>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7"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7"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7"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7"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7"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7"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10" xfId="0"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5" xfId="0" applyFont="1" applyFill="1" applyBorder="1" applyAlignment="1">
      <alignment vertical="center" wrapText="1"/>
    </xf>
    <xf numFmtId="0" fontId="3" fillId="0" borderId="7" xfId="0" applyFont="1" applyFill="1" applyBorder="1" applyAlignment="1">
      <alignment vertical="center" wrapText="1"/>
    </xf>
    <xf numFmtId="0" fontId="3" fillId="0" borderId="7" xfId="0" applyFont="1" applyFill="1" applyBorder="1" applyAlignment="1">
      <alignment horizontal="left" vertical="center" wrapText="1"/>
    </xf>
    <xf numFmtId="0" fontId="3" fillId="0" borderId="9" xfId="0" applyFont="1" applyFill="1" applyBorder="1" applyAlignment="1">
      <alignment vertical="center"/>
    </xf>
    <xf numFmtId="165" fontId="3" fillId="0" borderId="10"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3" fillId="0" borderId="9"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vertical="center" wrapText="1"/>
    </xf>
    <xf numFmtId="0" fontId="3" fillId="0" borderId="20" xfId="0" applyNumberFormat="1" applyFont="1" applyBorder="1" applyAlignment="1">
      <alignment horizontal="center" vertical="center" wrapText="1"/>
    </xf>
    <xf numFmtId="0" fontId="3" fillId="0" borderId="18" xfId="0" applyNumberFormat="1" applyFont="1" applyBorder="1" applyAlignment="1">
      <alignment horizontal="center" vertical="center" wrapText="1"/>
    </xf>
    <xf numFmtId="0" fontId="3" fillId="0" borderId="8"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8" xfId="0" applyFont="1" applyFill="1" applyBorder="1" applyAlignment="1">
      <alignment vertical="center"/>
    </xf>
    <xf numFmtId="0" fontId="3" fillId="0" borderId="18"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0" fontId="16" fillId="0" borderId="0" xfId="0" applyFont="1" applyAlignment="1">
      <alignment horizontal="left" vertical="center" indent="2"/>
    </xf>
    <xf numFmtId="0" fontId="14" fillId="2" borderId="0" xfId="0" applyFont="1" applyFill="1" applyAlignment="1">
      <alignment horizontal="center" vertical="center"/>
    </xf>
    <xf numFmtId="0" fontId="13" fillId="2" borderId="0" xfId="0" applyFont="1" applyFill="1" applyAlignment="1">
      <alignment horizontal="center" vertical="center"/>
    </xf>
    <xf numFmtId="0" fontId="12" fillId="2" borderId="0" xfId="0" applyFont="1" applyFill="1" applyAlignment="1">
      <alignment horizontal="center" vertical="center" wrapText="1"/>
    </xf>
    <xf numFmtId="14" fontId="12" fillId="2" borderId="0" xfId="0" applyNumberFormat="1" applyFont="1" applyFill="1" applyAlignment="1">
      <alignment horizontal="left" vertical="center"/>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5" borderId="29" xfId="0" applyFill="1" applyBorder="1" applyAlignment="1">
      <alignment vertical="center" wrapText="1"/>
    </xf>
    <xf numFmtId="0" fontId="17" fillId="5" borderId="0" xfId="0" applyFont="1" applyFill="1" applyBorder="1" applyAlignment="1">
      <alignment vertical="center"/>
    </xf>
    <xf numFmtId="0" fontId="15" fillId="2" borderId="0" xfId="0" applyFont="1" applyFill="1" applyBorder="1" applyAlignment="1">
      <alignment horizontal="left" vertical="center"/>
    </xf>
    <xf numFmtId="0" fontId="16" fillId="2" borderId="0" xfId="0" applyFont="1" applyFill="1" applyBorder="1" applyAlignment="1">
      <alignment horizontal="left" vertical="center" indent="2"/>
    </xf>
    <xf numFmtId="0" fontId="3" fillId="2" borderId="0" xfId="0" applyFont="1" applyFill="1" applyBorder="1" applyAlignment="1">
      <alignment vertical="center"/>
    </xf>
    <xf numFmtId="0" fontId="16" fillId="2" borderId="0" xfId="0" applyFont="1" applyFill="1" applyBorder="1" applyAlignment="1">
      <alignment horizontal="justify" vertical="center"/>
    </xf>
    <xf numFmtId="0" fontId="24" fillId="2" borderId="0" xfId="0" applyFont="1" applyFill="1" applyBorder="1" applyAlignment="1">
      <alignment horizontal="left" vertical="center"/>
    </xf>
    <xf numFmtId="0" fontId="25" fillId="2" borderId="0" xfId="0" applyFont="1" applyFill="1" applyBorder="1" applyAlignment="1">
      <alignment horizontal="left" vertical="center" indent="2"/>
    </xf>
    <xf numFmtId="0" fontId="26" fillId="2" borderId="0" xfId="0" applyFont="1" applyFill="1" applyBorder="1" applyAlignment="1">
      <alignment vertical="center"/>
    </xf>
    <xf numFmtId="0" fontId="25" fillId="2" borderId="0" xfId="0" applyFont="1" applyFill="1" applyBorder="1" applyAlignment="1">
      <alignment horizontal="justify" vertical="center"/>
    </xf>
    <xf numFmtId="0" fontId="21" fillId="0" borderId="0" xfId="0" applyFont="1" applyBorder="1" applyAlignment="1">
      <alignment vertical="center" wrapText="1"/>
    </xf>
    <xf numFmtId="0" fontId="5" fillId="0" borderId="0" xfId="0" applyFont="1" applyBorder="1"/>
    <xf numFmtId="49" fontId="3" fillId="0" borderId="18" xfId="0" applyNumberFormat="1" applyFont="1" applyFill="1" applyBorder="1" applyAlignment="1">
      <alignment horizontal="center" vertical="center" wrapText="1"/>
    </xf>
    <xf numFmtId="0" fontId="3" fillId="0" borderId="8" xfId="0" applyNumberFormat="1" applyFont="1" applyBorder="1" applyAlignment="1">
      <alignment horizontal="center" vertical="center" wrapText="1"/>
    </xf>
    <xf numFmtId="0" fontId="3" fillId="0" borderId="10" xfId="0" applyNumberFormat="1" applyFont="1" applyBorder="1" applyAlignment="1">
      <alignment horizontal="center" vertical="center" wrapText="1"/>
    </xf>
    <xf numFmtId="14" fontId="29" fillId="6" borderId="8" xfId="0" applyNumberFormat="1" applyFont="1" applyFill="1" applyBorder="1" applyAlignment="1">
      <alignment horizontal="center" vertical="center" wrapText="1"/>
    </xf>
    <xf numFmtId="4" fontId="3" fillId="0" borderId="8" xfId="0" applyNumberFormat="1" applyFont="1" applyFill="1" applyBorder="1" applyAlignment="1">
      <alignment horizontal="center" vertical="center" wrapText="1"/>
    </xf>
    <xf numFmtId="10" fontId="3" fillId="6" borderId="8"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center" wrapText="1"/>
    </xf>
    <xf numFmtId="167" fontId="3" fillId="6" borderId="28" xfId="0" applyNumberFormat="1" applyFont="1" applyFill="1" applyBorder="1" applyAlignment="1">
      <alignment horizontal="center" vertical="center" wrapText="1"/>
    </xf>
    <xf numFmtId="168" fontId="3" fillId="6" borderId="19" xfId="0" applyNumberFormat="1" applyFont="1" applyFill="1" applyBorder="1" applyAlignment="1">
      <alignment horizontal="center" vertical="center" wrapText="1"/>
    </xf>
    <xf numFmtId="4" fontId="3" fillId="6" borderId="19" xfId="0" applyNumberFormat="1" applyFont="1" applyFill="1" applyBorder="1" applyAlignment="1">
      <alignment horizontal="center" vertical="center" wrapText="1"/>
    </xf>
    <xf numFmtId="14" fontId="29" fillId="0" borderId="6" xfId="0" applyNumberFormat="1" applyFont="1" applyFill="1" applyBorder="1" applyAlignment="1">
      <alignment horizontal="center" vertical="center" wrapText="1"/>
    </xf>
    <xf numFmtId="4" fontId="29" fillId="0" borderId="8" xfId="0" applyNumberFormat="1"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9" fontId="5" fillId="0" borderId="33" xfId="0" applyNumberFormat="1" applyFont="1" applyBorder="1" applyAlignment="1">
      <alignment wrapText="1"/>
    </xf>
    <xf numFmtId="14" fontId="28" fillId="0" borderId="29" xfId="0" applyNumberFormat="1" applyFont="1" applyBorder="1" applyAlignment="1">
      <alignment horizontal="center" vertical="center" wrapText="1"/>
    </xf>
    <xf numFmtId="49" fontId="2" fillId="4" borderId="12" xfId="0" applyNumberFormat="1" applyFont="1" applyFill="1" applyBorder="1" applyAlignment="1">
      <alignment horizontal="center" vertical="center" wrapText="1"/>
    </xf>
    <xf numFmtId="49" fontId="2" fillId="4" borderId="13" xfId="0" applyNumberFormat="1" applyFont="1" applyFill="1" applyBorder="1" applyAlignment="1">
      <alignment horizontal="center" vertical="center" wrapText="1"/>
    </xf>
    <xf numFmtId="49" fontId="2" fillId="4" borderId="15" xfId="0" applyNumberFormat="1" applyFont="1" applyFill="1" applyBorder="1" applyAlignment="1">
      <alignment horizontal="center" vertical="center"/>
    </xf>
    <xf numFmtId="49" fontId="2" fillId="4" borderId="16" xfId="0" applyNumberFormat="1" applyFont="1" applyFill="1" applyBorder="1" applyAlignment="1">
      <alignment horizontal="center"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2" fillId="4" borderId="1" xfId="0" applyNumberFormat="1" applyFont="1" applyFill="1" applyBorder="1" applyAlignment="1">
      <alignment horizontal="center" vertical="center"/>
    </xf>
    <xf numFmtId="49" fontId="2" fillId="4" borderId="2" xfId="0" applyNumberFormat="1" applyFont="1" applyFill="1" applyBorder="1" applyAlignment="1">
      <alignment horizontal="center" vertical="center"/>
    </xf>
    <xf numFmtId="49" fontId="2" fillId="4" borderId="3" xfId="0" applyNumberFormat="1" applyFont="1" applyFill="1" applyBorder="1" applyAlignment="1">
      <alignment horizontal="center" vertical="center"/>
    </xf>
    <xf numFmtId="49" fontId="2" fillId="4" borderId="4" xfId="0" applyNumberFormat="1" applyFont="1" applyFill="1" applyBorder="1" applyAlignment="1">
      <alignment horizontal="center" vertical="center"/>
    </xf>
    <xf numFmtId="0" fontId="7" fillId="4" borderId="3" xfId="1" applyFill="1" applyBorder="1" applyAlignment="1" applyProtection="1">
      <alignment horizontal="center" vertical="center"/>
    </xf>
    <xf numFmtId="0" fontId="7" fillId="4" borderId="4" xfId="1" applyFill="1" applyBorder="1" applyAlignment="1" applyProtection="1">
      <alignment horizontal="center" vertical="center"/>
    </xf>
    <xf numFmtId="49" fontId="2" fillId="4" borderId="3" xfId="0" applyNumberFormat="1" applyFont="1" applyFill="1" applyBorder="1" applyAlignment="1">
      <alignment horizontal="center" vertical="center" wrapText="1"/>
    </xf>
    <xf numFmtId="49" fontId="2" fillId="4" borderId="4" xfId="0" applyNumberFormat="1" applyFont="1" applyFill="1" applyBorder="1" applyAlignment="1">
      <alignment horizontal="center" vertical="center" wrapText="1"/>
    </xf>
    <xf numFmtId="49" fontId="7" fillId="4" borderId="12" xfId="1" applyNumberFormat="1" applyFill="1" applyBorder="1" applyAlignment="1" applyProtection="1">
      <alignment horizontal="center" vertical="center" wrapText="1"/>
    </xf>
    <xf numFmtId="49" fontId="7" fillId="4" borderId="13" xfId="1" applyNumberFormat="1" applyFill="1" applyBorder="1" applyAlignment="1" applyProtection="1">
      <alignment horizontal="center" vertical="center" wrapText="1"/>
    </xf>
    <xf numFmtId="0" fontId="3" fillId="0" borderId="8" xfId="0" applyFont="1" applyFill="1" applyBorder="1" applyAlignment="1">
      <alignment horizontal="center" vertical="center" wrapText="1"/>
    </xf>
    <xf numFmtId="0" fontId="4" fillId="0" borderId="15" xfId="0" applyNumberFormat="1" applyFont="1" applyFill="1" applyBorder="1" applyAlignment="1">
      <alignment horizontal="left" vertical="top" wrapText="1"/>
    </xf>
    <xf numFmtId="0" fontId="0" fillId="0" borderId="16" xfId="0" applyNumberFormat="1" applyFill="1" applyBorder="1" applyAlignment="1">
      <alignment horizontal="left" vertical="top" wrapText="1"/>
    </xf>
    <xf numFmtId="0" fontId="0" fillId="0" borderId="21" xfId="0" applyNumberFormat="1" applyFill="1" applyBorder="1" applyAlignment="1">
      <alignment horizontal="left" vertical="top" wrapText="1"/>
    </xf>
    <xf numFmtId="0" fontId="0" fillId="0" borderId="22" xfId="0" applyNumberFormat="1" applyFill="1" applyBorder="1" applyAlignment="1">
      <alignment horizontal="left" vertical="top" wrapText="1"/>
    </xf>
    <xf numFmtId="0" fontId="0" fillId="0" borderId="23" xfId="0" applyNumberFormat="1" applyFill="1" applyBorder="1" applyAlignment="1">
      <alignment horizontal="left" vertical="top" wrapText="1"/>
    </xf>
    <xf numFmtId="0" fontId="0" fillId="0" borderId="24" xfId="0" applyNumberFormat="1" applyFill="1" applyBorder="1" applyAlignment="1">
      <alignment horizontal="left" vertical="top" wrapText="1"/>
    </xf>
    <xf numFmtId="49" fontId="4" fillId="0" borderId="15" xfId="0" applyNumberFormat="1"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0" fontId="30" fillId="0" borderId="18" xfId="0" applyNumberFormat="1" applyFont="1" applyBorder="1" applyAlignment="1">
      <alignment horizontal="left" vertical="center" wrapText="1"/>
    </xf>
    <xf numFmtId="0" fontId="30" fillId="0" borderId="42" xfId="0" applyNumberFormat="1" applyFont="1" applyBorder="1" applyAlignment="1">
      <alignment horizontal="left" vertical="center" wrapText="1"/>
    </xf>
    <xf numFmtId="0" fontId="30" fillId="0" borderId="25" xfId="0" applyNumberFormat="1" applyFont="1" applyBorder="1" applyAlignment="1">
      <alignment horizontal="left" vertical="center" wrapText="1"/>
    </xf>
    <xf numFmtId="0" fontId="3" fillId="0" borderId="18" xfId="0" applyFont="1" applyFill="1" applyBorder="1" applyAlignment="1">
      <alignment horizontal="left" vertical="center"/>
    </xf>
    <xf numFmtId="0" fontId="3" fillId="0" borderId="42" xfId="0" applyFont="1" applyFill="1" applyBorder="1" applyAlignment="1">
      <alignment horizontal="left" vertical="center"/>
    </xf>
    <xf numFmtId="0" fontId="3" fillId="0" borderId="25" xfId="0" applyFont="1" applyFill="1" applyBorder="1" applyAlignment="1">
      <alignment horizontal="left" vertical="center"/>
    </xf>
    <xf numFmtId="49" fontId="4" fillId="0" borderId="21"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18" fillId="0" borderId="0" xfId="0" applyFont="1" applyAlignment="1">
      <alignment horizontal="center" vertical="center" wrapText="1"/>
    </xf>
    <xf numFmtId="0" fontId="19" fillId="0" borderId="43"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5" xfId="0" applyFont="1" applyBorder="1" applyAlignment="1">
      <alignment horizontal="center" vertical="center" wrapText="1"/>
    </xf>
    <xf numFmtId="0" fontId="23" fillId="0" borderId="29" xfId="0" applyFont="1" applyBorder="1" applyAlignment="1">
      <alignment horizontal="center" vertical="center" wrapText="1"/>
    </xf>
    <xf numFmtId="0" fontId="24" fillId="2" borderId="0" xfId="0" applyFont="1" applyFill="1" applyBorder="1" applyAlignment="1">
      <alignment horizontal="left"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7" fillId="0" borderId="0" xfId="0" applyFont="1" applyBorder="1" applyAlignment="1">
      <alignment horizontal="center" vertical="center" wrapText="1"/>
    </xf>
    <xf numFmtId="0" fontId="15" fillId="2" borderId="0" xfId="0" applyFont="1" applyFill="1" applyBorder="1" applyAlignment="1">
      <alignment horizontal="left" vertical="center"/>
    </xf>
    <xf numFmtId="0" fontId="21"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9"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20" fillId="0" borderId="43"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45"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21" fillId="0" borderId="0" xfId="0" applyFont="1" applyAlignment="1">
      <alignment horizontal="center" vertical="center" wrapText="1"/>
    </xf>
    <xf numFmtId="0" fontId="22" fillId="0" borderId="0" xfId="0" applyFont="1" applyAlignment="1">
      <alignment horizontal="center" vertical="center" wrapText="1"/>
    </xf>
  </cellXfs>
  <cellStyles count="3">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4"/>
  <sheetViews>
    <sheetView topLeftCell="A4" zoomScaleNormal="100" workbookViewId="0">
      <selection activeCell="J15" sqref="J15"/>
    </sheetView>
  </sheetViews>
  <sheetFormatPr defaultColWidth="8.85546875" defaultRowHeight="11.25" x14ac:dyDescent="0.25"/>
  <cols>
    <col min="1" max="1" width="30" style="1" customWidth="1"/>
    <col min="2" max="2" width="23.7109375" style="1" customWidth="1"/>
    <col min="3" max="3" width="2" style="1" customWidth="1"/>
    <col min="4" max="4" width="21.140625" style="1" customWidth="1"/>
    <col min="5" max="5" width="38.7109375" style="1" customWidth="1"/>
    <col min="6" max="6" width="2.28515625" style="1" customWidth="1"/>
    <col min="7" max="7" width="27.7109375" style="1" customWidth="1"/>
    <col min="8" max="8" width="48.28515625" style="1" customWidth="1"/>
    <col min="9" max="9" width="7.140625" style="1" customWidth="1"/>
    <col min="10" max="16384" width="8.85546875" style="1"/>
  </cols>
  <sheetData>
    <row r="1" spans="1:8" ht="14.25" x14ac:dyDescent="0.25">
      <c r="A1" s="156" t="s">
        <v>131</v>
      </c>
      <c r="B1" s="157"/>
      <c r="C1" s="157"/>
      <c r="D1" s="157"/>
      <c r="E1" s="157"/>
      <c r="F1" s="157"/>
      <c r="G1" s="157"/>
      <c r="H1" s="157"/>
    </row>
    <row r="2" spans="1:8" ht="12" thickBot="1" x14ac:dyDescent="0.3">
      <c r="A2" s="2"/>
    </row>
    <row r="3" spans="1:8" ht="12" thickBot="1" x14ac:dyDescent="0.3">
      <c r="A3" s="14" t="s">
        <v>129</v>
      </c>
      <c r="B3" s="51">
        <v>45200</v>
      </c>
      <c r="D3" s="56" t="s">
        <v>83</v>
      </c>
      <c r="E3" s="52"/>
      <c r="G3" s="56" t="s">
        <v>46</v>
      </c>
      <c r="H3" s="52" t="s">
        <v>199</v>
      </c>
    </row>
    <row r="4" spans="1:8" ht="15.75" thickBot="1" x14ac:dyDescent="0.3">
      <c r="A4" s="2"/>
      <c r="D4" s="118" t="s">
        <v>141</v>
      </c>
      <c r="E4" s="119" t="s">
        <v>166</v>
      </c>
      <c r="F4" s="120" t="s">
        <v>133</v>
      </c>
      <c r="G4" s="117"/>
    </row>
    <row r="5" spans="1:8" s="2" customFormat="1" ht="12.6" customHeight="1" thickBot="1" x14ac:dyDescent="0.3">
      <c r="A5" s="166" t="s">
        <v>0</v>
      </c>
      <c r="B5" s="167"/>
      <c r="D5" s="168" t="s">
        <v>43</v>
      </c>
      <c r="E5" s="169"/>
      <c r="G5" s="160" t="s">
        <v>81</v>
      </c>
      <c r="H5" s="161"/>
    </row>
    <row r="6" spans="1:8" ht="10.9" customHeight="1" x14ac:dyDescent="0.25">
      <c r="A6" s="99" t="s">
        <v>1</v>
      </c>
      <c r="B6" s="41" t="s">
        <v>167</v>
      </c>
      <c r="D6" s="100" t="s">
        <v>2</v>
      </c>
      <c r="E6" s="41" t="s">
        <v>176</v>
      </c>
      <c r="G6" s="4" t="s">
        <v>35</v>
      </c>
      <c r="H6" s="25">
        <v>42319</v>
      </c>
    </row>
    <row r="7" spans="1:8" ht="23.25" thickBot="1" x14ac:dyDescent="0.3">
      <c r="A7" s="18" t="s">
        <v>3</v>
      </c>
      <c r="B7" s="42" t="s">
        <v>168</v>
      </c>
      <c r="D7" s="101" t="s">
        <v>4</v>
      </c>
      <c r="E7" s="42" t="s">
        <v>177</v>
      </c>
      <c r="G7" s="11" t="s">
        <v>74</v>
      </c>
      <c r="H7" s="54"/>
    </row>
    <row r="8" spans="1:8" ht="12" thickBot="1" x14ac:dyDescent="0.3">
      <c r="A8" s="18" t="s">
        <v>5</v>
      </c>
      <c r="B8" s="42" t="s">
        <v>169</v>
      </c>
      <c r="D8" s="162" t="s">
        <v>68</v>
      </c>
      <c r="E8" s="164" t="s">
        <v>178</v>
      </c>
      <c r="G8" s="158" t="s">
        <v>36</v>
      </c>
      <c r="H8" s="159"/>
    </row>
    <row r="9" spans="1:8" ht="14.45" customHeight="1" x14ac:dyDescent="0.25">
      <c r="A9" s="18" t="s">
        <v>6</v>
      </c>
      <c r="B9" s="44">
        <v>39398</v>
      </c>
      <c r="D9" s="163"/>
      <c r="E9" s="165"/>
      <c r="G9" s="177" t="s">
        <v>196</v>
      </c>
      <c r="H9" s="178"/>
    </row>
    <row r="10" spans="1:8" ht="22.5" x14ac:dyDescent="0.25">
      <c r="A10" s="18" t="s">
        <v>7</v>
      </c>
      <c r="B10" s="139">
        <v>41224</v>
      </c>
      <c r="D10" s="102" t="s">
        <v>69</v>
      </c>
      <c r="E10" s="42" t="s">
        <v>178</v>
      </c>
      <c r="G10" s="179"/>
      <c r="H10" s="180"/>
    </row>
    <row r="11" spans="1:8" ht="14.45" customHeight="1" x14ac:dyDescent="0.25">
      <c r="A11" s="18" t="s">
        <v>8</v>
      </c>
      <c r="B11" s="111">
        <v>840</v>
      </c>
      <c r="D11" s="5" t="s">
        <v>49</v>
      </c>
      <c r="E11" s="137" t="s">
        <v>179</v>
      </c>
      <c r="G11" s="179"/>
      <c r="H11" s="180"/>
    </row>
    <row r="12" spans="1:8" ht="15" customHeight="1" x14ac:dyDescent="0.25">
      <c r="A12" s="18" t="s">
        <v>47</v>
      </c>
      <c r="B12" s="140">
        <v>12000</v>
      </c>
      <c r="D12" s="3" t="s">
        <v>106</v>
      </c>
      <c r="E12" s="137" t="s">
        <v>179</v>
      </c>
      <c r="G12" s="179"/>
      <c r="H12" s="180"/>
    </row>
    <row r="13" spans="1:8" ht="15" customHeight="1" thickBot="1" x14ac:dyDescent="0.3">
      <c r="A13" s="18" t="s">
        <v>10</v>
      </c>
      <c r="B13" s="46">
        <v>0.15</v>
      </c>
      <c r="D13" s="7" t="s">
        <v>50</v>
      </c>
      <c r="E13" s="138" t="s">
        <v>179</v>
      </c>
      <c r="G13" s="179"/>
      <c r="H13" s="180"/>
    </row>
    <row r="14" spans="1:8" ht="15" customHeight="1" thickBot="1" x14ac:dyDescent="0.3">
      <c r="A14" s="18" t="s">
        <v>12</v>
      </c>
      <c r="B14" s="141">
        <v>0</v>
      </c>
      <c r="G14" s="179"/>
      <c r="H14" s="180"/>
    </row>
    <row r="15" spans="1:8" ht="15" customHeight="1" thickBot="1" x14ac:dyDescent="0.3">
      <c r="A15" s="18" t="s">
        <v>64</v>
      </c>
      <c r="B15" s="142" t="s">
        <v>170</v>
      </c>
      <c r="D15" s="170" t="s">
        <v>107</v>
      </c>
      <c r="E15" s="171"/>
      <c r="G15" s="179"/>
      <c r="H15" s="180"/>
    </row>
    <row r="16" spans="1:8" ht="22.5" x14ac:dyDescent="0.25">
      <c r="A16" s="18" t="s">
        <v>65</v>
      </c>
      <c r="B16" s="142" t="s">
        <v>171</v>
      </c>
      <c r="D16" s="100" t="s">
        <v>9</v>
      </c>
      <c r="E16" s="148" t="s">
        <v>180</v>
      </c>
      <c r="G16" s="179"/>
      <c r="H16" s="180"/>
    </row>
    <row r="17" spans="1:8" ht="22.5" x14ac:dyDescent="0.25">
      <c r="A17" s="18" t="s">
        <v>15</v>
      </c>
      <c r="B17" s="42" t="s">
        <v>172</v>
      </c>
      <c r="D17" s="101" t="s">
        <v>11</v>
      </c>
      <c r="E17" s="149" t="s">
        <v>185</v>
      </c>
      <c r="G17" s="179"/>
      <c r="H17" s="180"/>
    </row>
    <row r="18" spans="1:8" ht="15" customHeight="1" x14ac:dyDescent="0.25">
      <c r="A18" s="12" t="s">
        <v>45</v>
      </c>
      <c r="B18" s="136" t="s">
        <v>173</v>
      </c>
      <c r="D18" s="101" t="s">
        <v>51</v>
      </c>
      <c r="E18" s="149" t="s">
        <v>181</v>
      </c>
      <c r="G18" s="179"/>
      <c r="H18" s="180"/>
    </row>
    <row r="19" spans="1:8" ht="15" customHeight="1" thickBot="1" x14ac:dyDescent="0.3">
      <c r="A19" s="13" t="s">
        <v>120</v>
      </c>
      <c r="B19" s="49" t="s">
        <v>174</v>
      </c>
      <c r="D19" s="101" t="s">
        <v>52</v>
      </c>
      <c r="E19" s="149">
        <v>24322903</v>
      </c>
      <c r="G19" s="179"/>
      <c r="H19" s="180"/>
    </row>
    <row r="20" spans="1:8" ht="12" thickBot="1" x14ac:dyDescent="0.3">
      <c r="D20" s="162" t="s">
        <v>68</v>
      </c>
      <c r="E20" s="176" t="s">
        <v>182</v>
      </c>
      <c r="G20" s="179"/>
      <c r="H20" s="180"/>
    </row>
    <row r="21" spans="1:8" ht="12.75" thickBot="1" x14ac:dyDescent="0.3">
      <c r="A21" s="172" t="s">
        <v>34</v>
      </c>
      <c r="B21" s="173"/>
      <c r="D21" s="163"/>
      <c r="E21" s="176"/>
      <c r="G21" s="179"/>
      <c r="H21" s="180"/>
    </row>
    <row r="22" spans="1:8" ht="23.25" thickBot="1" x14ac:dyDescent="0.3">
      <c r="A22" s="18" t="s">
        <v>77</v>
      </c>
      <c r="B22" s="45">
        <f>SUM(B23:B25)</f>
        <v>1049621.21</v>
      </c>
      <c r="D22" s="102" t="s">
        <v>69</v>
      </c>
      <c r="E22" s="149" t="s">
        <v>183</v>
      </c>
      <c r="G22" s="181"/>
      <c r="H22" s="182"/>
    </row>
    <row r="23" spans="1:8" ht="34.5" thickBot="1" x14ac:dyDescent="0.3">
      <c r="A23" s="18" t="s">
        <v>63</v>
      </c>
      <c r="B23" s="45">
        <v>340087.98</v>
      </c>
      <c r="D23" s="12" t="s">
        <v>70</v>
      </c>
      <c r="E23" s="138" t="s">
        <v>179</v>
      </c>
      <c r="G23" s="15" t="s">
        <v>82</v>
      </c>
      <c r="H23" s="109" t="s">
        <v>179</v>
      </c>
    </row>
    <row r="24" spans="1:8" ht="34.5" thickBot="1" x14ac:dyDescent="0.3">
      <c r="A24" s="18" t="s">
        <v>17</v>
      </c>
      <c r="B24" s="45">
        <v>709533.23</v>
      </c>
      <c r="D24" s="13" t="s">
        <v>71</v>
      </c>
      <c r="E24" s="138" t="s">
        <v>179</v>
      </c>
      <c r="G24" s="10" t="s">
        <v>59</v>
      </c>
      <c r="H24" s="110" t="s">
        <v>179</v>
      </c>
    </row>
    <row r="25" spans="1:8" ht="34.5" thickBot="1" x14ac:dyDescent="0.3">
      <c r="A25" s="18" t="s">
        <v>18</v>
      </c>
      <c r="B25" s="45">
        <v>0</v>
      </c>
      <c r="G25" s="101" t="s">
        <v>61</v>
      </c>
      <c r="H25" s="111" t="s">
        <v>197</v>
      </c>
    </row>
    <row r="26" spans="1:8" ht="34.5" thickBot="1" x14ac:dyDescent="0.3">
      <c r="A26" s="18" t="s">
        <v>16</v>
      </c>
      <c r="B26" s="142" t="s">
        <v>142</v>
      </c>
      <c r="D26" s="174" t="s">
        <v>110</v>
      </c>
      <c r="E26" s="175"/>
      <c r="G26" s="106" t="s">
        <v>62</v>
      </c>
      <c r="H26" s="98" t="s">
        <v>197</v>
      </c>
    </row>
    <row r="27" spans="1:8" ht="23.25" thickBot="1" x14ac:dyDescent="0.3">
      <c r="A27" s="13" t="s">
        <v>78</v>
      </c>
      <c r="B27" s="47">
        <v>28702.799999999999</v>
      </c>
      <c r="D27" s="22" t="s">
        <v>19</v>
      </c>
      <c r="E27" s="105" t="s">
        <v>180</v>
      </c>
    </row>
    <row r="28" spans="1:8" ht="23.25" thickBot="1" x14ac:dyDescent="0.3">
      <c r="D28" s="5" t="s">
        <v>121</v>
      </c>
      <c r="E28" s="53" t="s">
        <v>174</v>
      </c>
      <c r="G28" s="160" t="s">
        <v>80</v>
      </c>
      <c r="H28" s="161"/>
    </row>
    <row r="29" spans="1:8" ht="23.25" thickBot="1" x14ac:dyDescent="0.3">
      <c r="A29" s="152" t="s">
        <v>41</v>
      </c>
      <c r="B29" s="153"/>
      <c r="D29" s="23" t="s">
        <v>20</v>
      </c>
      <c r="E29" s="42" t="s">
        <v>186</v>
      </c>
      <c r="G29" s="9" t="s">
        <v>86</v>
      </c>
      <c r="H29" s="55" t="s">
        <v>180</v>
      </c>
    </row>
    <row r="30" spans="1:8" ht="23.25" thickBot="1" x14ac:dyDescent="0.3">
      <c r="A30" s="107" t="s">
        <v>128</v>
      </c>
      <c r="B30" s="143" t="s">
        <v>175</v>
      </c>
      <c r="D30" s="11" t="s">
        <v>72</v>
      </c>
      <c r="E30" s="94" t="s">
        <v>187</v>
      </c>
      <c r="G30" s="5" t="s">
        <v>87</v>
      </c>
      <c r="H30" s="53" t="s">
        <v>180</v>
      </c>
    </row>
    <row r="31" spans="1:8" ht="23.25" thickBot="1" x14ac:dyDescent="0.3">
      <c r="A31" s="113" t="s">
        <v>66</v>
      </c>
      <c r="B31" s="144">
        <v>14370</v>
      </c>
      <c r="D31" s="183" t="s">
        <v>79</v>
      </c>
      <c r="E31" s="184"/>
      <c r="G31" s="5" t="s">
        <v>88</v>
      </c>
      <c r="H31" s="53" t="s">
        <v>174</v>
      </c>
    </row>
    <row r="32" spans="1:8" ht="14.45" customHeight="1" x14ac:dyDescent="0.25">
      <c r="A32" s="113" t="s">
        <v>67</v>
      </c>
      <c r="B32" s="139">
        <v>43132</v>
      </c>
      <c r="D32" s="183" t="s">
        <v>184</v>
      </c>
      <c r="E32" s="184"/>
      <c r="G32" s="197" t="s">
        <v>32</v>
      </c>
      <c r="H32" s="195" t="s">
        <v>174</v>
      </c>
    </row>
    <row r="33" spans="1:8" ht="23.25" thickBot="1" x14ac:dyDescent="0.3">
      <c r="A33" s="114" t="s">
        <v>130</v>
      </c>
      <c r="B33" s="145">
        <v>597600.60635837994</v>
      </c>
      <c r="D33" s="191"/>
      <c r="E33" s="192"/>
      <c r="G33" s="198"/>
      <c r="H33" s="196"/>
    </row>
    <row r="34" spans="1:8" ht="23.25" thickBot="1" x14ac:dyDescent="0.3">
      <c r="A34" s="20" t="s">
        <v>48</v>
      </c>
      <c r="B34" s="145">
        <v>597600.60635837994</v>
      </c>
      <c r="D34" s="191"/>
      <c r="E34" s="192"/>
      <c r="G34" s="8" t="s">
        <v>60</v>
      </c>
      <c r="H34" s="43" t="s">
        <v>174</v>
      </c>
    </row>
    <row r="35" spans="1:8" ht="15" customHeight="1" thickBot="1" x14ac:dyDescent="0.3">
      <c r="A35" s="19" t="s">
        <v>125</v>
      </c>
      <c r="B35" s="144">
        <f>B31</f>
        <v>14370</v>
      </c>
      <c r="D35" s="191"/>
      <c r="E35" s="192"/>
      <c r="H35" s="16"/>
    </row>
    <row r="36" spans="1:8" ht="15" customHeight="1" thickBot="1" x14ac:dyDescent="0.3">
      <c r="A36" s="21" t="s">
        <v>84</v>
      </c>
      <c r="B36" s="139">
        <v>43132</v>
      </c>
      <c r="D36" s="191"/>
      <c r="E36" s="192"/>
      <c r="G36" s="154" t="s">
        <v>44</v>
      </c>
      <c r="H36" s="155"/>
    </row>
    <row r="37" spans="1:8" ht="15" customHeight="1" thickBot="1" x14ac:dyDescent="0.3">
      <c r="D37" s="191"/>
      <c r="E37" s="192"/>
      <c r="G37" s="107" t="s">
        <v>37</v>
      </c>
      <c r="H37" s="112" t="s">
        <v>174</v>
      </c>
    </row>
    <row r="38" spans="1:8" ht="34.5" thickBot="1" x14ac:dyDescent="0.3">
      <c r="A38" s="152" t="s">
        <v>42</v>
      </c>
      <c r="B38" s="153"/>
      <c r="D38" s="193"/>
      <c r="E38" s="194"/>
      <c r="G38" s="108" t="s">
        <v>58</v>
      </c>
      <c r="H38" s="111" t="s">
        <v>174</v>
      </c>
    </row>
    <row r="39" spans="1:8" ht="22.5" x14ac:dyDescent="0.25">
      <c r="A39" s="22" t="s">
        <v>26</v>
      </c>
      <c r="B39" s="146">
        <v>40032</v>
      </c>
      <c r="D39" s="22" t="s">
        <v>21</v>
      </c>
      <c r="E39" s="41" t="s">
        <v>174</v>
      </c>
      <c r="G39" s="108" t="s">
        <v>39</v>
      </c>
      <c r="H39" s="111" t="s">
        <v>174</v>
      </c>
    </row>
    <row r="40" spans="1:8" ht="22.5" x14ac:dyDescent="0.25">
      <c r="A40" s="23" t="s">
        <v>27</v>
      </c>
      <c r="B40" s="147">
        <v>924.76074000000006</v>
      </c>
      <c r="D40" s="101" t="s">
        <v>22</v>
      </c>
      <c r="E40" s="42" t="s">
        <v>174</v>
      </c>
      <c r="G40" s="6" t="s">
        <v>56</v>
      </c>
      <c r="H40" s="137" t="s">
        <v>174</v>
      </c>
    </row>
    <row r="41" spans="1:8" ht="33.75" x14ac:dyDescent="0.25">
      <c r="A41" s="23" t="s">
        <v>28</v>
      </c>
      <c r="B41" s="147">
        <v>0</v>
      </c>
      <c r="D41" s="101" t="s">
        <v>23</v>
      </c>
      <c r="E41" s="45" t="s">
        <v>188</v>
      </c>
      <c r="G41" s="6" t="s">
        <v>57</v>
      </c>
      <c r="H41" s="137" t="s">
        <v>174</v>
      </c>
    </row>
    <row r="42" spans="1:8" ht="22.5" customHeight="1" x14ac:dyDescent="0.25">
      <c r="A42" s="23" t="s">
        <v>29</v>
      </c>
      <c r="B42" s="147">
        <v>0</v>
      </c>
      <c r="D42" s="101" t="s">
        <v>73</v>
      </c>
      <c r="E42" s="44" t="s">
        <v>188</v>
      </c>
      <c r="G42" s="188" t="s">
        <v>75</v>
      </c>
      <c r="H42" s="185" t="s">
        <v>198</v>
      </c>
    </row>
    <row r="43" spans="1:8" ht="15" customHeight="1" x14ac:dyDescent="0.25">
      <c r="A43" s="23" t="s">
        <v>30</v>
      </c>
      <c r="B43" s="147">
        <v>32028.480070000001</v>
      </c>
      <c r="D43" s="23" t="s">
        <v>40</v>
      </c>
      <c r="E43" s="44" t="s">
        <v>188</v>
      </c>
      <c r="G43" s="189"/>
      <c r="H43" s="186"/>
    </row>
    <row r="44" spans="1:8" ht="15" customHeight="1" thickBot="1" x14ac:dyDescent="0.3">
      <c r="A44" s="103" t="s">
        <v>31</v>
      </c>
      <c r="B44" s="104">
        <v>2979</v>
      </c>
      <c r="D44" s="103" t="s">
        <v>54</v>
      </c>
      <c r="E44" s="47" t="s">
        <v>188</v>
      </c>
      <c r="G44" s="190"/>
      <c r="H44" s="187"/>
    </row>
    <row r="45" spans="1:8" x14ac:dyDescent="0.25">
      <c r="E45" s="24"/>
    </row>
    <row r="46" spans="1:8" x14ac:dyDescent="0.25">
      <c r="A46" s="1" t="s">
        <v>76</v>
      </c>
      <c r="D46" s="1" t="s">
        <v>109</v>
      </c>
      <c r="G46" s="1" t="s">
        <v>111</v>
      </c>
    </row>
    <row r="48" spans="1:8" ht="12.75" x14ac:dyDescent="0.25">
      <c r="A48" s="204" t="s">
        <v>134</v>
      </c>
      <c r="B48" s="204"/>
      <c r="C48" s="204"/>
      <c r="D48" s="204"/>
      <c r="E48" s="204"/>
      <c r="F48" s="204"/>
      <c r="G48" s="204"/>
      <c r="H48" s="204"/>
    </row>
    <row r="49" spans="1:8" ht="12.75" x14ac:dyDescent="0.25">
      <c r="A49" s="130"/>
      <c r="B49" s="130"/>
      <c r="C49" s="130"/>
      <c r="D49" s="130"/>
      <c r="E49" s="130"/>
      <c r="F49" s="130"/>
      <c r="G49" s="130"/>
      <c r="H49" s="130"/>
    </row>
    <row r="50" spans="1:8" ht="12.75" x14ac:dyDescent="0.25">
      <c r="A50" s="204" t="s">
        <v>135</v>
      </c>
      <c r="B50" s="204"/>
      <c r="C50" s="204"/>
      <c r="D50" s="204"/>
      <c r="E50" s="204"/>
      <c r="F50" s="204"/>
      <c r="G50" s="204"/>
      <c r="H50" s="204"/>
    </row>
    <row r="51" spans="1:8" ht="12.75" x14ac:dyDescent="0.25">
      <c r="A51" s="131" t="s">
        <v>145</v>
      </c>
      <c r="B51" s="132"/>
      <c r="C51" s="132"/>
      <c r="D51" s="132"/>
      <c r="E51" s="132"/>
      <c r="F51" s="132"/>
      <c r="G51" s="132"/>
      <c r="H51" s="132"/>
    </row>
    <row r="52" spans="1:8" ht="12.75" x14ac:dyDescent="0.25">
      <c r="A52" s="131" t="s">
        <v>146</v>
      </c>
      <c r="B52" s="132"/>
      <c r="C52" s="132"/>
      <c r="D52" s="132"/>
      <c r="E52" s="132"/>
      <c r="F52" s="132"/>
      <c r="G52" s="132"/>
      <c r="H52" s="132"/>
    </row>
    <row r="53" spans="1:8" ht="12.75" x14ac:dyDescent="0.25">
      <c r="A53" s="131" t="s">
        <v>136</v>
      </c>
      <c r="B53" s="132"/>
      <c r="C53" s="132"/>
      <c r="D53" s="132"/>
      <c r="E53" s="132"/>
      <c r="F53" s="132"/>
      <c r="G53" s="132"/>
      <c r="H53" s="132"/>
    </row>
    <row r="54" spans="1:8" ht="12.75" x14ac:dyDescent="0.25">
      <c r="A54" s="131" t="s">
        <v>147</v>
      </c>
      <c r="B54" s="132"/>
      <c r="C54" s="132"/>
      <c r="D54" s="132"/>
      <c r="E54" s="132"/>
      <c r="F54" s="132"/>
      <c r="G54" s="132"/>
      <c r="H54" s="132"/>
    </row>
    <row r="55" spans="1:8" ht="12.75" x14ac:dyDescent="0.25">
      <c r="A55" s="131" t="s">
        <v>148</v>
      </c>
      <c r="B55" s="132"/>
      <c r="C55" s="132"/>
      <c r="D55" s="132"/>
      <c r="E55" s="132"/>
      <c r="F55" s="132"/>
      <c r="G55" s="132"/>
      <c r="H55" s="132"/>
    </row>
    <row r="56" spans="1:8" ht="12.75" x14ac:dyDescent="0.25">
      <c r="A56" s="131" t="s">
        <v>149</v>
      </c>
      <c r="B56" s="132"/>
      <c r="C56" s="132"/>
      <c r="D56" s="132"/>
      <c r="E56" s="132"/>
      <c r="F56" s="132"/>
      <c r="G56" s="132"/>
      <c r="H56" s="132"/>
    </row>
    <row r="57" spans="1:8" ht="12.75" x14ac:dyDescent="0.25">
      <c r="A57" s="131" t="s">
        <v>150</v>
      </c>
      <c r="B57" s="132"/>
      <c r="C57" s="132"/>
      <c r="D57" s="132"/>
      <c r="E57" s="132"/>
      <c r="F57" s="132"/>
      <c r="G57" s="132"/>
      <c r="H57" s="132"/>
    </row>
    <row r="58" spans="1:8" ht="12.75" x14ac:dyDescent="0.25">
      <c r="A58" s="131" t="s">
        <v>151</v>
      </c>
      <c r="B58" s="132"/>
      <c r="C58" s="132"/>
      <c r="D58" s="132"/>
      <c r="E58" s="132"/>
      <c r="F58" s="132"/>
      <c r="G58" s="132"/>
      <c r="H58" s="132"/>
    </row>
    <row r="59" spans="1:8" ht="12.75" x14ac:dyDescent="0.25">
      <c r="A59" s="133"/>
      <c r="B59" s="132"/>
      <c r="C59" s="132"/>
      <c r="D59" s="132"/>
      <c r="E59" s="132"/>
      <c r="F59" s="132"/>
      <c r="G59" s="132"/>
      <c r="H59" s="132"/>
    </row>
    <row r="60" spans="1:8" ht="12.75" x14ac:dyDescent="0.25">
      <c r="A60" s="204" t="s">
        <v>137</v>
      </c>
      <c r="B60" s="204"/>
      <c r="C60" s="204"/>
      <c r="D60" s="204"/>
      <c r="E60" s="204"/>
      <c r="F60" s="204"/>
      <c r="G60" s="204"/>
      <c r="H60" s="204"/>
    </row>
    <row r="61" spans="1:8" ht="12.75" x14ac:dyDescent="0.25">
      <c r="A61" s="131" t="s">
        <v>152</v>
      </c>
      <c r="B61" s="132"/>
      <c r="C61" s="132"/>
      <c r="D61" s="132"/>
      <c r="E61" s="132"/>
      <c r="F61" s="132"/>
      <c r="G61" s="132"/>
      <c r="H61" s="132"/>
    </row>
    <row r="62" spans="1:8" ht="12.75" x14ac:dyDescent="0.25">
      <c r="A62" s="131" t="s">
        <v>153</v>
      </c>
      <c r="B62" s="132"/>
      <c r="C62" s="132"/>
      <c r="D62" s="132"/>
      <c r="E62" s="132"/>
      <c r="F62" s="132"/>
      <c r="G62" s="132"/>
      <c r="H62" s="132"/>
    </row>
    <row r="63" spans="1:8" ht="12.75" x14ac:dyDescent="0.25">
      <c r="A63" s="131" t="s">
        <v>138</v>
      </c>
      <c r="B63" s="132"/>
      <c r="C63" s="132"/>
      <c r="D63" s="132"/>
      <c r="E63" s="132"/>
      <c r="F63" s="132"/>
      <c r="G63" s="132"/>
      <c r="H63" s="132"/>
    </row>
    <row r="64" spans="1:8" ht="12.75" x14ac:dyDescent="0.25">
      <c r="A64" s="131" t="s">
        <v>154</v>
      </c>
      <c r="B64" s="132"/>
      <c r="C64" s="132"/>
      <c r="D64" s="132"/>
      <c r="E64" s="132"/>
      <c r="F64" s="132"/>
      <c r="G64" s="132"/>
      <c r="H64" s="132"/>
    </row>
    <row r="65" spans="1:9" ht="12.75" x14ac:dyDescent="0.25">
      <c r="A65" s="131" t="s">
        <v>155</v>
      </c>
      <c r="B65" s="132"/>
      <c r="C65" s="132"/>
      <c r="D65" s="132"/>
      <c r="E65" s="132"/>
      <c r="F65" s="132"/>
      <c r="G65" s="132"/>
      <c r="H65" s="132"/>
    </row>
    <row r="66" spans="1:9" ht="12.75" x14ac:dyDescent="0.25">
      <c r="A66" s="131" t="s">
        <v>148</v>
      </c>
      <c r="B66" s="132"/>
      <c r="C66" s="132"/>
      <c r="D66" s="132"/>
      <c r="E66" s="132"/>
      <c r="F66" s="132"/>
      <c r="G66" s="132"/>
      <c r="H66" s="132"/>
    </row>
    <row r="67" spans="1:9" ht="12.75" x14ac:dyDescent="0.25">
      <c r="A67" s="131" t="s">
        <v>156</v>
      </c>
      <c r="B67" s="132"/>
      <c r="C67" s="132"/>
      <c r="D67" s="132"/>
      <c r="E67" s="132"/>
      <c r="F67" s="132"/>
      <c r="G67" s="132"/>
      <c r="H67" s="132"/>
    </row>
    <row r="68" spans="1:9" ht="12.75" x14ac:dyDescent="0.25">
      <c r="A68" s="131" t="s">
        <v>157</v>
      </c>
      <c r="B68" s="132"/>
      <c r="C68" s="132"/>
      <c r="D68" s="132"/>
      <c r="E68" s="132"/>
      <c r="F68" s="132"/>
      <c r="G68" s="132"/>
      <c r="H68" s="132"/>
    </row>
    <row r="69" spans="1:9" ht="12.75" x14ac:dyDescent="0.25">
      <c r="A69" s="133"/>
      <c r="B69" s="132"/>
      <c r="C69" s="132"/>
      <c r="D69" s="132"/>
      <c r="E69" s="132"/>
      <c r="F69" s="132"/>
      <c r="G69" s="132"/>
      <c r="H69" s="132"/>
    </row>
    <row r="70" spans="1:9" ht="12.75" x14ac:dyDescent="0.25">
      <c r="A70" s="204" t="s">
        <v>139</v>
      </c>
      <c r="B70" s="204"/>
      <c r="C70" s="204"/>
      <c r="D70" s="204"/>
      <c r="E70" s="204"/>
      <c r="F70" s="204"/>
      <c r="G70" s="204"/>
      <c r="H70" s="132"/>
    </row>
    <row r="71" spans="1:9" ht="12.75" x14ac:dyDescent="0.25">
      <c r="A71" s="131" t="s">
        <v>158</v>
      </c>
      <c r="B71" s="132"/>
      <c r="C71" s="132"/>
      <c r="D71" s="132"/>
      <c r="E71" s="132"/>
      <c r="F71" s="132"/>
      <c r="G71" s="132"/>
      <c r="H71" s="132"/>
    </row>
    <row r="72" spans="1:9" ht="12.75" x14ac:dyDescent="0.25">
      <c r="A72" s="131" t="s">
        <v>159</v>
      </c>
      <c r="B72" s="132"/>
      <c r="C72" s="132"/>
      <c r="D72" s="132"/>
      <c r="E72" s="132"/>
      <c r="F72" s="132"/>
      <c r="G72" s="132"/>
      <c r="H72" s="132"/>
    </row>
    <row r="73" spans="1:9" ht="12.75" x14ac:dyDescent="0.25">
      <c r="A73" s="131" t="s">
        <v>140</v>
      </c>
      <c r="B73" s="132"/>
      <c r="C73" s="132"/>
      <c r="D73" s="132"/>
      <c r="E73" s="132"/>
      <c r="F73" s="132"/>
      <c r="G73" s="132"/>
      <c r="H73" s="132"/>
    </row>
    <row r="74" spans="1:9" ht="12.75" x14ac:dyDescent="0.25">
      <c r="A74" s="131" t="s">
        <v>160</v>
      </c>
      <c r="B74" s="132"/>
      <c r="C74" s="132"/>
      <c r="D74" s="132"/>
      <c r="E74" s="132"/>
      <c r="F74" s="132"/>
      <c r="G74" s="132"/>
      <c r="H74" s="132"/>
    </row>
    <row r="75" spans="1:9" ht="12.75" x14ac:dyDescent="0.25">
      <c r="A75" s="131" t="s">
        <v>161</v>
      </c>
      <c r="B75" s="132"/>
      <c r="C75" s="132"/>
      <c r="D75" s="132"/>
      <c r="E75" s="132"/>
      <c r="F75" s="132"/>
      <c r="G75" s="132"/>
      <c r="H75" s="132"/>
    </row>
    <row r="76" spans="1:9" ht="12.75" x14ac:dyDescent="0.25">
      <c r="A76" s="131" t="s">
        <v>148</v>
      </c>
      <c r="B76" s="132"/>
      <c r="C76" s="132"/>
      <c r="D76" s="132"/>
      <c r="E76" s="132"/>
      <c r="F76" s="132"/>
      <c r="G76" s="132"/>
      <c r="H76" s="132"/>
    </row>
    <row r="77" spans="1:9" ht="12.75" x14ac:dyDescent="0.25">
      <c r="A77" s="131" t="s">
        <v>162</v>
      </c>
      <c r="B77" s="132"/>
      <c r="C77" s="132"/>
      <c r="D77" s="132"/>
      <c r="E77" s="132"/>
      <c r="F77" s="132"/>
      <c r="G77" s="132"/>
      <c r="H77" s="132"/>
    </row>
    <row r="78" spans="1:9" ht="12.75" x14ac:dyDescent="0.25">
      <c r="A78" s="131" t="s">
        <v>163</v>
      </c>
      <c r="B78" s="132"/>
      <c r="C78" s="132"/>
      <c r="D78" s="132"/>
      <c r="E78" s="132"/>
      <c r="F78" s="132"/>
      <c r="G78" s="132"/>
      <c r="H78" s="132"/>
    </row>
    <row r="79" spans="1:9" ht="12.75" x14ac:dyDescent="0.25">
      <c r="A79" s="116"/>
    </row>
    <row r="80" spans="1:9" x14ac:dyDescent="0.25">
      <c r="A80" s="199"/>
      <c r="B80" s="199"/>
      <c r="C80" s="199"/>
      <c r="D80" s="199"/>
      <c r="E80" s="199"/>
      <c r="F80" s="199"/>
      <c r="G80" s="199"/>
      <c r="H80" s="199"/>
      <c r="I80" s="199"/>
    </row>
    <row r="81" spans="1:9" ht="51.75" customHeight="1" x14ac:dyDescent="0.25">
      <c r="A81" s="200" t="s">
        <v>143</v>
      </c>
      <c r="B81" s="201"/>
      <c r="C81" s="201"/>
      <c r="D81" s="201"/>
      <c r="E81" s="201"/>
      <c r="F81" s="201"/>
      <c r="G81" s="201"/>
      <c r="H81" s="201"/>
      <c r="I81" s="202"/>
    </row>
    <row r="82" spans="1:9" ht="47.25" customHeight="1" x14ac:dyDescent="0.25">
      <c r="A82" s="203" t="s">
        <v>144</v>
      </c>
      <c r="B82" s="203"/>
      <c r="C82" s="203"/>
      <c r="D82" s="203"/>
      <c r="E82" s="203"/>
      <c r="F82" s="203"/>
      <c r="G82" s="203"/>
      <c r="H82" s="203"/>
      <c r="I82" s="203"/>
    </row>
    <row r="83" spans="1:9" ht="15.75" x14ac:dyDescent="0.25">
      <c r="A83" s="151" t="s">
        <v>164</v>
      </c>
      <c r="B83" s="151"/>
      <c r="C83" s="151"/>
      <c r="D83" s="151"/>
      <c r="E83" s="151"/>
      <c r="F83" s="151"/>
      <c r="G83" s="151"/>
      <c r="H83" s="151"/>
      <c r="I83" s="151"/>
    </row>
    <row r="84" spans="1:9" ht="90" customHeight="1" x14ac:dyDescent="0.25">
      <c r="A84" s="151" t="s">
        <v>165</v>
      </c>
      <c r="B84" s="151"/>
      <c r="C84" s="151"/>
      <c r="D84" s="151"/>
      <c r="E84" s="151"/>
      <c r="F84" s="151"/>
      <c r="G84" s="151"/>
      <c r="H84" s="151"/>
      <c r="I84" s="151"/>
    </row>
  </sheetData>
  <mergeCells count="32">
    <mergeCell ref="A80:I80"/>
    <mergeCell ref="A81:I81"/>
    <mergeCell ref="A82:I82"/>
    <mergeCell ref="A48:H48"/>
    <mergeCell ref="A50:H50"/>
    <mergeCell ref="A60:H60"/>
    <mergeCell ref="A70:G70"/>
    <mergeCell ref="E20:E21"/>
    <mergeCell ref="G9:H22"/>
    <mergeCell ref="G28:H28"/>
    <mergeCell ref="D31:E31"/>
    <mergeCell ref="H42:H44"/>
    <mergeCell ref="G42:G44"/>
    <mergeCell ref="D32:E38"/>
    <mergeCell ref="H32:H33"/>
    <mergeCell ref="G32:G33"/>
    <mergeCell ref="A83:I83"/>
    <mergeCell ref="A84:I84"/>
    <mergeCell ref="A38:B38"/>
    <mergeCell ref="G36:H36"/>
    <mergeCell ref="A1:H1"/>
    <mergeCell ref="A29:B29"/>
    <mergeCell ref="G8:H8"/>
    <mergeCell ref="G5:H5"/>
    <mergeCell ref="D20:D21"/>
    <mergeCell ref="E8:E9"/>
    <mergeCell ref="D8:D9"/>
    <mergeCell ref="A5:B5"/>
    <mergeCell ref="D5:E5"/>
    <mergeCell ref="D15:E15"/>
    <mergeCell ref="A21:B21"/>
    <mergeCell ref="D26:E26"/>
  </mergeCells>
  <hyperlinks>
    <hyperlink ref="D15:E15" r:id="rId1" location="ВПА_порука!A1" display="6. Інформація про поручителя**"/>
    <hyperlink ref="D26:E26" r:id="rId2" location="ВПА_застава!A1" display="7. Інформація про заставу***"/>
  </hyperlinks>
  <pageMargins left="0.31496062992125984" right="0.31496062992125984" top="0.31496062992125984" bottom="0.31496062992125984" header="0" footer="0"/>
  <pageSetup paperSize="9" scale="71"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5" x14ac:dyDescent="0.25"/>
  <sheetData>
    <row r="1" spans="1:1" x14ac:dyDescent="0.25">
      <c r="A1" t="s">
        <v>192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F9" sqref="F9"/>
    </sheetView>
  </sheetViews>
  <sheetFormatPr defaultColWidth="8.85546875" defaultRowHeight="12.75" x14ac:dyDescent="0.2"/>
  <cols>
    <col min="1" max="1" width="5.5703125" style="59" customWidth="1"/>
    <col min="2" max="2" width="16.85546875" style="60" bestFit="1" customWidth="1"/>
    <col min="3" max="3" width="19.5703125" style="60" customWidth="1"/>
    <col min="4" max="4" width="15.28515625" style="61" customWidth="1"/>
    <col min="5" max="5" width="18.28515625" style="61" customWidth="1"/>
    <col min="6" max="6" width="23.28515625" style="58" customWidth="1"/>
    <col min="7" max="16384" width="8.85546875" style="58"/>
  </cols>
  <sheetData>
    <row r="1" spans="1:6" ht="15.75" thickBot="1" x14ac:dyDescent="0.3">
      <c r="A1" s="205" t="s">
        <v>117</v>
      </c>
      <c r="B1" s="206"/>
      <c r="C1" s="206"/>
      <c r="D1" s="206"/>
      <c r="E1" s="206"/>
      <c r="F1" s="207"/>
    </row>
    <row r="2" spans="1:6" s="79" customFormat="1" ht="26.25" thickBot="1" x14ac:dyDescent="0.3">
      <c r="A2" s="75" t="s">
        <v>115</v>
      </c>
      <c r="B2" s="76" t="s">
        <v>116</v>
      </c>
      <c r="C2" s="76" t="s">
        <v>122</v>
      </c>
      <c r="D2" s="77" t="s">
        <v>123</v>
      </c>
      <c r="E2" s="77" t="s">
        <v>124</v>
      </c>
      <c r="F2" s="78" t="s">
        <v>118</v>
      </c>
    </row>
    <row r="3" spans="1:6" s="84" customFormat="1" x14ac:dyDescent="0.2">
      <c r="A3" s="80">
        <v>1</v>
      </c>
      <c r="B3" s="86">
        <v>44357</v>
      </c>
      <c r="C3" s="81" t="s">
        <v>193</v>
      </c>
      <c r="D3" s="82">
        <v>719938.51</v>
      </c>
      <c r="E3" s="82" t="s">
        <v>194</v>
      </c>
      <c r="F3" s="83" t="s">
        <v>188</v>
      </c>
    </row>
    <row r="4" spans="1:6" s="84" customFormat="1" x14ac:dyDescent="0.2">
      <c r="A4" s="85">
        <v>2</v>
      </c>
      <c r="B4" s="86">
        <v>44363</v>
      </c>
      <c r="C4" s="86" t="s">
        <v>193</v>
      </c>
      <c r="D4" s="87">
        <f>D3*0.9</f>
        <v>647944.65899999999</v>
      </c>
      <c r="E4" s="82" t="s">
        <v>194</v>
      </c>
      <c r="F4" s="150">
        <v>-0.1</v>
      </c>
    </row>
    <row r="5" spans="1:6" s="84" customFormat="1" x14ac:dyDescent="0.2">
      <c r="A5" s="85">
        <v>3</v>
      </c>
      <c r="B5" s="86">
        <v>44370</v>
      </c>
      <c r="C5" s="86" t="s">
        <v>193</v>
      </c>
      <c r="D5" s="87">
        <f>D3*0.8</f>
        <v>575950.80800000008</v>
      </c>
      <c r="E5" s="82" t="s">
        <v>194</v>
      </c>
      <c r="F5" s="150">
        <v>-0.2</v>
      </c>
    </row>
    <row r="6" spans="1:6" s="84" customFormat="1" x14ac:dyDescent="0.2">
      <c r="A6" s="85">
        <v>4</v>
      </c>
      <c r="B6" s="86">
        <v>44377</v>
      </c>
      <c r="C6" s="86" t="s">
        <v>193</v>
      </c>
      <c r="D6" s="87">
        <f>D3*0.7</f>
        <v>503956.95699999999</v>
      </c>
      <c r="E6" s="82" t="s">
        <v>194</v>
      </c>
      <c r="F6" s="150">
        <v>-0.3</v>
      </c>
    </row>
    <row r="7" spans="1:6" s="84" customFormat="1" x14ac:dyDescent="0.2">
      <c r="A7" s="85">
        <v>5</v>
      </c>
      <c r="B7" s="86">
        <v>44428</v>
      </c>
      <c r="C7" s="86" t="s">
        <v>195</v>
      </c>
      <c r="D7" s="87">
        <v>711478.52</v>
      </c>
      <c r="E7" s="82" t="s">
        <v>194</v>
      </c>
      <c r="F7" s="150">
        <v>-0.5</v>
      </c>
    </row>
    <row r="8" spans="1:6" s="84" customFormat="1" x14ac:dyDescent="0.2">
      <c r="A8" s="85">
        <v>6</v>
      </c>
      <c r="B8" s="86">
        <v>44452</v>
      </c>
      <c r="C8" s="86" t="s">
        <v>195</v>
      </c>
      <c r="D8" s="87">
        <v>711478.52</v>
      </c>
      <c r="E8" s="82" t="s">
        <v>194</v>
      </c>
      <c r="F8" s="150">
        <v>-0.8</v>
      </c>
    </row>
    <row r="9" spans="1:6" s="84" customFormat="1" x14ac:dyDescent="0.2">
      <c r="A9" s="85"/>
      <c r="B9" s="86"/>
      <c r="C9" s="86"/>
      <c r="D9" s="87"/>
      <c r="E9" s="87"/>
      <c r="F9" s="88"/>
    </row>
    <row r="10" spans="1:6" s="84" customFormat="1" x14ac:dyDescent="0.2">
      <c r="A10" s="85"/>
      <c r="B10" s="86"/>
      <c r="C10" s="86"/>
      <c r="D10" s="87"/>
      <c r="E10" s="87"/>
      <c r="F10" s="88"/>
    </row>
    <row r="11" spans="1:6" s="84" customFormat="1" x14ac:dyDescent="0.2">
      <c r="A11" s="85"/>
      <c r="B11" s="86"/>
      <c r="C11" s="86"/>
      <c r="D11" s="87"/>
      <c r="E11" s="87"/>
      <c r="F11" s="88"/>
    </row>
    <row r="12" spans="1:6" s="84" customFormat="1" x14ac:dyDescent="0.2">
      <c r="A12" s="85"/>
      <c r="B12" s="86"/>
      <c r="C12" s="86"/>
      <c r="D12" s="87"/>
      <c r="E12" s="87"/>
      <c r="F12" s="88"/>
    </row>
    <row r="13" spans="1:6" s="84" customFormat="1" x14ac:dyDescent="0.2">
      <c r="A13" s="85"/>
      <c r="B13" s="86"/>
      <c r="C13" s="86"/>
      <c r="D13" s="87"/>
      <c r="E13" s="87"/>
      <c r="F13" s="88"/>
    </row>
    <row r="14" spans="1:6" s="84" customFormat="1" x14ac:dyDescent="0.2">
      <c r="A14" s="85"/>
      <c r="B14" s="86"/>
      <c r="C14" s="86"/>
      <c r="D14" s="87"/>
      <c r="E14" s="87"/>
      <c r="F14" s="88"/>
    </row>
    <row r="15" spans="1:6" s="84" customFormat="1" x14ac:dyDescent="0.2">
      <c r="A15" s="85"/>
      <c r="B15" s="86"/>
      <c r="C15" s="86"/>
      <c r="D15" s="87"/>
      <c r="E15" s="87"/>
      <c r="F15" s="88"/>
    </row>
    <row r="16" spans="1:6" s="84" customFormat="1" x14ac:dyDescent="0.2">
      <c r="A16" s="85"/>
      <c r="B16" s="86"/>
      <c r="C16" s="86"/>
      <c r="D16" s="87"/>
      <c r="E16" s="87"/>
      <c r="F16" s="88"/>
    </row>
    <row r="17" spans="1:9" s="84" customFormat="1" ht="13.5" thickBot="1" x14ac:dyDescent="0.25">
      <c r="A17" s="89"/>
      <c r="B17" s="90"/>
      <c r="C17" s="90"/>
      <c r="D17" s="91"/>
      <c r="E17" s="91"/>
      <c r="F17" s="92"/>
    </row>
    <row r="19" spans="1:9" s="135" customFormat="1" ht="52.5" customHeight="1" x14ac:dyDescent="0.2">
      <c r="A19" s="208" t="s">
        <v>144</v>
      </c>
      <c r="B19" s="208"/>
      <c r="C19" s="208"/>
      <c r="D19" s="208"/>
      <c r="E19" s="208"/>
      <c r="F19" s="208"/>
      <c r="G19" s="134"/>
      <c r="H19" s="134"/>
      <c r="I19" s="134"/>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tabSelected="1" zoomScaleNormal="100" workbookViewId="0">
      <selection activeCell="E21" sqref="E2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56" t="s">
        <v>132</v>
      </c>
      <c r="B1" s="157"/>
      <c r="C1" s="157"/>
      <c r="D1" s="157"/>
      <c r="E1" s="157"/>
      <c r="F1" s="157"/>
      <c r="G1" s="157"/>
      <c r="H1" s="157"/>
    </row>
    <row r="2" spans="1:25" ht="12" thickBot="1" x14ac:dyDescent="0.3">
      <c r="A2" s="2"/>
    </row>
    <row r="3" spans="1:25" s="122" customFormat="1" ht="16.5" thickBot="1" x14ac:dyDescent="0.3">
      <c r="A3" s="14" t="s">
        <v>33</v>
      </c>
      <c r="B3" s="121">
        <v>45200</v>
      </c>
      <c r="D3" s="125" t="s">
        <v>141</v>
      </c>
      <c r="E3" s="124" t="s">
        <v>166</v>
      </c>
      <c r="F3" s="123"/>
      <c r="G3" s="123"/>
      <c r="H3" s="123"/>
      <c r="I3" s="123"/>
      <c r="J3" s="123"/>
      <c r="K3" s="123"/>
      <c r="L3" s="123"/>
      <c r="M3" s="123"/>
      <c r="N3" s="123"/>
      <c r="O3" s="123"/>
      <c r="P3" s="123"/>
      <c r="Q3" s="123"/>
      <c r="R3" s="123"/>
      <c r="S3" s="123"/>
      <c r="T3" s="123"/>
      <c r="U3" s="123"/>
      <c r="V3" s="123"/>
      <c r="W3" s="123"/>
      <c r="X3" s="123"/>
      <c r="Y3" s="123"/>
    </row>
    <row r="4" spans="1:25" ht="12" thickBot="1" x14ac:dyDescent="0.3">
      <c r="A4" s="2"/>
    </row>
    <row r="5" spans="1:25" s="2" customFormat="1" ht="15.75" thickBot="1" x14ac:dyDescent="0.3">
      <c r="A5" s="221" t="s">
        <v>0</v>
      </c>
      <c r="B5" s="222"/>
      <c r="D5" s="235" t="s">
        <v>108</v>
      </c>
      <c r="E5" s="236"/>
      <c r="G5" s="223" t="s">
        <v>119</v>
      </c>
      <c r="H5" s="224"/>
    </row>
    <row r="6" spans="1:25" ht="23.25" thickBot="1" x14ac:dyDescent="0.3">
      <c r="A6" s="17" t="s">
        <v>1</v>
      </c>
      <c r="B6" s="41" t="s">
        <v>167</v>
      </c>
      <c r="D6" s="22" t="s">
        <v>19</v>
      </c>
      <c r="E6" s="41" t="s">
        <v>180</v>
      </c>
      <c r="G6" s="11" t="s">
        <v>55</v>
      </c>
      <c r="H6" s="50">
        <v>0</v>
      </c>
    </row>
    <row r="7" spans="1:25" ht="19.5" customHeight="1" thickBot="1" x14ac:dyDescent="0.3">
      <c r="A7" s="18" t="s">
        <v>3</v>
      </c>
      <c r="B7" s="42" t="s">
        <v>168</v>
      </c>
      <c r="D7" s="162" t="s">
        <v>85</v>
      </c>
      <c r="E7" s="164" t="s">
        <v>174</v>
      </c>
      <c r="G7" s="225" t="s">
        <v>90</v>
      </c>
      <c r="H7" s="226"/>
    </row>
    <row r="8" spans="1:25" ht="18" customHeight="1" x14ac:dyDescent="0.25">
      <c r="A8" s="18" t="s">
        <v>5</v>
      </c>
      <c r="B8" s="42" t="s">
        <v>169</v>
      </c>
      <c r="D8" s="163"/>
      <c r="E8" s="165"/>
      <c r="G8" s="227" t="s">
        <v>203</v>
      </c>
      <c r="H8" s="228"/>
    </row>
    <row r="9" spans="1:25" ht="13.5" customHeight="1" x14ac:dyDescent="0.25">
      <c r="A9" s="18" t="s">
        <v>6</v>
      </c>
      <c r="B9" s="44">
        <v>39398</v>
      </c>
      <c r="D9" s="23" t="s">
        <v>20</v>
      </c>
      <c r="E9" s="42" t="s">
        <v>186</v>
      </c>
      <c r="G9" s="229"/>
      <c r="H9" s="230"/>
    </row>
    <row r="10" spans="1:25" ht="17.25" customHeight="1" thickBot="1" x14ac:dyDescent="0.3">
      <c r="A10" s="18" t="s">
        <v>7</v>
      </c>
      <c r="B10" s="44">
        <v>41224</v>
      </c>
      <c r="D10" s="11" t="s">
        <v>53</v>
      </c>
      <c r="E10" s="94" t="s">
        <v>187</v>
      </c>
      <c r="G10" s="229"/>
      <c r="H10" s="230"/>
    </row>
    <row r="11" spans="1:25" ht="15" customHeight="1" thickBot="1" x14ac:dyDescent="0.3">
      <c r="A11" s="18" t="s">
        <v>8</v>
      </c>
      <c r="B11" s="42">
        <v>840</v>
      </c>
      <c r="D11" s="237" t="s">
        <v>89</v>
      </c>
      <c r="E11" s="238"/>
      <c r="G11" s="229"/>
      <c r="H11" s="230"/>
    </row>
    <row r="12" spans="1:25" ht="18" customHeight="1" x14ac:dyDescent="0.25">
      <c r="A12" s="18" t="s">
        <v>47</v>
      </c>
      <c r="B12" s="45">
        <v>12000</v>
      </c>
      <c r="D12" s="239" t="s">
        <v>202</v>
      </c>
      <c r="E12" s="240"/>
      <c r="G12" s="229"/>
      <c r="H12" s="230"/>
    </row>
    <row r="13" spans="1:25" ht="14.25" customHeight="1" x14ac:dyDescent="0.25">
      <c r="A13" s="18" t="s">
        <v>10</v>
      </c>
      <c r="B13" s="46">
        <v>0.15</v>
      </c>
      <c r="D13" s="241"/>
      <c r="E13" s="242"/>
      <c r="G13" s="229"/>
      <c r="H13" s="230"/>
    </row>
    <row r="14" spans="1:25" ht="13.5" customHeight="1" x14ac:dyDescent="0.25">
      <c r="A14" s="18" t="s">
        <v>12</v>
      </c>
      <c r="B14" s="46">
        <v>0</v>
      </c>
      <c r="D14" s="241"/>
      <c r="E14" s="242"/>
      <c r="G14" s="229"/>
      <c r="H14" s="230"/>
    </row>
    <row r="15" spans="1:25" ht="15" customHeight="1" x14ac:dyDescent="0.25">
      <c r="A15" s="18" t="s">
        <v>13</v>
      </c>
      <c r="B15" s="42" t="s">
        <v>170</v>
      </c>
      <c r="D15" s="241"/>
      <c r="E15" s="242"/>
      <c r="G15" s="229"/>
      <c r="H15" s="230"/>
    </row>
    <row r="16" spans="1:25" ht="14.25" customHeight="1" thickBot="1" x14ac:dyDescent="0.3">
      <c r="A16" s="18" t="s">
        <v>14</v>
      </c>
      <c r="B16" s="42" t="s">
        <v>171</v>
      </c>
      <c r="D16" s="243"/>
      <c r="E16" s="244"/>
      <c r="G16" s="229"/>
      <c r="H16" s="230"/>
    </row>
    <row r="17" spans="1:9" ht="15" customHeight="1" x14ac:dyDescent="0.25">
      <c r="A17" s="18" t="s">
        <v>15</v>
      </c>
      <c r="B17" s="42" t="s">
        <v>172</v>
      </c>
      <c r="D17" s="22" t="s">
        <v>21</v>
      </c>
      <c r="E17" s="41" t="s">
        <v>174</v>
      </c>
      <c r="G17" s="229"/>
      <c r="H17" s="230"/>
    </row>
    <row r="18" spans="1:9" ht="11.25" customHeight="1" thickBot="1" x14ac:dyDescent="0.3">
      <c r="A18" s="7" t="s">
        <v>45</v>
      </c>
      <c r="B18" s="43" t="s">
        <v>173</v>
      </c>
      <c r="D18" s="26" t="s">
        <v>23</v>
      </c>
      <c r="E18" s="47" t="s">
        <v>188</v>
      </c>
      <c r="G18" s="229"/>
      <c r="H18" s="230"/>
    </row>
    <row r="19" spans="1:9" ht="10.9" customHeight="1" thickBot="1" x14ac:dyDescent="0.3">
      <c r="G19" s="229"/>
      <c r="H19" s="230"/>
    </row>
    <row r="20" spans="1:9" ht="12.6" customHeight="1" thickBot="1" x14ac:dyDescent="0.3">
      <c r="A20" s="233" t="s">
        <v>34</v>
      </c>
      <c r="B20" s="234"/>
      <c r="D20" s="245" t="s">
        <v>114</v>
      </c>
      <c r="E20" s="246"/>
      <c r="G20" s="229"/>
      <c r="H20" s="230"/>
    </row>
    <row r="21" spans="1:9" ht="33.75" x14ac:dyDescent="0.25">
      <c r="A21" s="20" t="s">
        <v>77</v>
      </c>
      <c r="B21" s="39">
        <v>1049621.21</v>
      </c>
      <c r="D21" s="28" t="s">
        <v>9</v>
      </c>
      <c r="E21" s="48" t="s">
        <v>180</v>
      </c>
      <c r="G21" s="229"/>
      <c r="H21" s="230"/>
    </row>
    <row r="22" spans="1:9" ht="23.25" thickBot="1" x14ac:dyDescent="0.3">
      <c r="A22" s="19" t="s">
        <v>63</v>
      </c>
      <c r="B22" s="40">
        <v>340087.98</v>
      </c>
      <c r="D22" s="29" t="s">
        <v>11</v>
      </c>
      <c r="E22" s="49" t="s">
        <v>185</v>
      </c>
      <c r="G22" s="231"/>
      <c r="H22" s="232"/>
    </row>
    <row r="23" spans="1:9" ht="12.6" customHeight="1" thickBot="1" x14ac:dyDescent="0.3">
      <c r="A23" s="19" t="s">
        <v>17</v>
      </c>
      <c r="B23" s="40">
        <v>709533.23</v>
      </c>
      <c r="G23" s="211"/>
      <c r="H23" s="211"/>
    </row>
    <row r="24" spans="1:9" ht="14.45" customHeight="1" thickBot="1" x14ac:dyDescent="0.3">
      <c r="A24" s="19" t="s">
        <v>18</v>
      </c>
      <c r="B24" s="40">
        <v>0</v>
      </c>
      <c r="D24" s="221" t="s">
        <v>105</v>
      </c>
      <c r="E24" s="222"/>
      <c r="G24" s="213" t="s">
        <v>127</v>
      </c>
      <c r="H24" s="214"/>
    </row>
    <row r="25" spans="1:9" ht="14.45" customHeight="1" x14ac:dyDescent="0.25">
      <c r="A25" s="19" t="s">
        <v>16</v>
      </c>
      <c r="B25" s="42" t="s">
        <v>142</v>
      </c>
      <c r="D25" s="30" t="s">
        <v>37</v>
      </c>
      <c r="E25" s="67" t="s">
        <v>174</v>
      </c>
      <c r="G25" s="95" t="s">
        <v>25</v>
      </c>
      <c r="H25" s="112" t="s">
        <v>175</v>
      </c>
    </row>
    <row r="26" spans="1:9" ht="33.75" x14ac:dyDescent="0.25">
      <c r="A26" s="19" t="s">
        <v>78</v>
      </c>
      <c r="B26" s="40">
        <v>28702.799999999999</v>
      </c>
      <c r="D26" s="188" t="s">
        <v>38</v>
      </c>
      <c r="E26" s="219" t="s">
        <v>201</v>
      </c>
      <c r="G26" s="96" t="s">
        <v>24</v>
      </c>
      <c r="H26" s="44">
        <v>43132</v>
      </c>
    </row>
    <row r="27" spans="1:9" ht="12" thickBot="1" x14ac:dyDescent="0.3">
      <c r="A27" s="21" t="s">
        <v>26</v>
      </c>
      <c r="B27" s="31">
        <v>40032</v>
      </c>
      <c r="D27" s="215"/>
      <c r="E27" s="220"/>
      <c r="G27" s="97" t="s">
        <v>126</v>
      </c>
      <c r="H27" s="115">
        <v>14370</v>
      </c>
    </row>
    <row r="29" spans="1:9" x14ac:dyDescent="0.25">
      <c r="A29" s="1" t="s">
        <v>112</v>
      </c>
      <c r="D29" s="1" t="s">
        <v>113</v>
      </c>
    </row>
    <row r="30" spans="1:9" ht="16.5" customHeight="1" x14ac:dyDescent="0.25">
      <c r="A30" s="212"/>
      <c r="B30" s="212"/>
      <c r="C30" s="212"/>
      <c r="D30" s="212"/>
      <c r="E30" s="212"/>
      <c r="F30" s="212"/>
      <c r="G30" s="212"/>
      <c r="H30" s="212"/>
      <c r="I30" s="212"/>
    </row>
    <row r="32" spans="1:9" ht="12.75" x14ac:dyDescent="0.25">
      <c r="A32" s="209" t="s">
        <v>134</v>
      </c>
      <c r="B32" s="209"/>
      <c r="C32" s="209"/>
      <c r="D32" s="209"/>
      <c r="E32" s="209"/>
      <c r="F32" s="209"/>
      <c r="G32" s="209"/>
      <c r="H32" s="209"/>
    </row>
    <row r="33" spans="1:8" ht="12.75" x14ac:dyDescent="0.25">
      <c r="A33" s="126"/>
      <c r="B33" s="126"/>
      <c r="C33" s="126"/>
      <c r="D33" s="126"/>
      <c r="E33" s="126"/>
      <c r="F33" s="126"/>
      <c r="G33" s="126"/>
      <c r="H33" s="126"/>
    </row>
    <row r="34" spans="1:8" ht="12.75" x14ac:dyDescent="0.25">
      <c r="A34" s="209" t="s">
        <v>135</v>
      </c>
      <c r="B34" s="209"/>
      <c r="C34" s="209"/>
      <c r="D34" s="209"/>
      <c r="E34" s="209"/>
      <c r="F34" s="209"/>
      <c r="G34" s="209"/>
      <c r="H34" s="209"/>
    </row>
    <row r="35" spans="1:8" ht="12.75" x14ac:dyDescent="0.25">
      <c r="A35" s="127" t="s">
        <v>145</v>
      </c>
      <c r="B35" s="128"/>
      <c r="C35" s="128"/>
      <c r="D35" s="128"/>
      <c r="E35" s="128"/>
      <c r="F35" s="128"/>
      <c r="G35" s="128"/>
      <c r="H35" s="128"/>
    </row>
    <row r="36" spans="1:8" ht="12.75" x14ac:dyDescent="0.25">
      <c r="A36" s="127" t="s">
        <v>146</v>
      </c>
      <c r="B36" s="128"/>
      <c r="C36" s="128"/>
      <c r="D36" s="128"/>
      <c r="E36" s="128"/>
      <c r="F36" s="128"/>
      <c r="G36" s="128"/>
      <c r="H36" s="128"/>
    </row>
    <row r="37" spans="1:8" ht="12.75" x14ac:dyDescent="0.25">
      <c r="A37" s="127" t="s">
        <v>136</v>
      </c>
      <c r="B37" s="128"/>
      <c r="C37" s="128"/>
      <c r="D37" s="128"/>
      <c r="E37" s="128"/>
      <c r="F37" s="128"/>
      <c r="G37" s="128"/>
      <c r="H37" s="128"/>
    </row>
    <row r="38" spans="1:8" ht="12.75" x14ac:dyDescent="0.25">
      <c r="A38" s="127" t="s">
        <v>147</v>
      </c>
      <c r="B38" s="128"/>
      <c r="C38" s="128"/>
      <c r="D38" s="128"/>
      <c r="E38" s="128"/>
      <c r="F38" s="128"/>
      <c r="G38" s="128"/>
      <c r="H38" s="128"/>
    </row>
    <row r="39" spans="1:8" ht="12.75" x14ac:dyDescent="0.25">
      <c r="A39" s="127" t="s">
        <v>148</v>
      </c>
      <c r="B39" s="128"/>
      <c r="C39" s="128"/>
      <c r="D39" s="128"/>
      <c r="E39" s="128"/>
      <c r="F39" s="128"/>
      <c r="G39" s="128"/>
      <c r="H39" s="128"/>
    </row>
    <row r="40" spans="1:8" ht="12.75" x14ac:dyDescent="0.25">
      <c r="A40" s="127" t="s">
        <v>149</v>
      </c>
      <c r="B40" s="128"/>
      <c r="C40" s="128"/>
      <c r="D40" s="128"/>
      <c r="E40" s="128"/>
      <c r="F40" s="128"/>
      <c r="G40" s="128"/>
      <c r="H40" s="128"/>
    </row>
    <row r="41" spans="1:8" ht="12.75" x14ac:dyDescent="0.25">
      <c r="A41" s="127" t="s">
        <v>150</v>
      </c>
      <c r="B41" s="128"/>
      <c r="C41" s="128"/>
      <c r="D41" s="128"/>
      <c r="E41" s="128"/>
      <c r="F41" s="128"/>
      <c r="G41" s="128"/>
      <c r="H41" s="128"/>
    </row>
    <row r="42" spans="1:8" ht="12.75" x14ac:dyDescent="0.25">
      <c r="A42" s="127" t="s">
        <v>151</v>
      </c>
      <c r="B42" s="128"/>
      <c r="C42" s="128"/>
      <c r="D42" s="128"/>
      <c r="E42" s="128"/>
      <c r="F42" s="128"/>
      <c r="G42" s="128"/>
      <c r="H42" s="128"/>
    </row>
    <row r="43" spans="1:8" ht="12.75" x14ac:dyDescent="0.25">
      <c r="A43" s="129"/>
      <c r="B43" s="128"/>
      <c r="C43" s="128"/>
      <c r="D43" s="128"/>
      <c r="E43" s="128"/>
      <c r="F43" s="128"/>
      <c r="G43" s="128"/>
      <c r="H43" s="128"/>
    </row>
    <row r="44" spans="1:8" ht="12.75" x14ac:dyDescent="0.25">
      <c r="A44" s="209" t="s">
        <v>137</v>
      </c>
      <c r="B44" s="209"/>
      <c r="C44" s="209"/>
      <c r="D44" s="209"/>
      <c r="E44" s="209"/>
      <c r="F44" s="209"/>
      <c r="G44" s="209"/>
      <c r="H44" s="209"/>
    </row>
    <row r="45" spans="1:8" ht="12.75" x14ac:dyDescent="0.25">
      <c r="A45" s="127" t="s">
        <v>152</v>
      </c>
      <c r="B45" s="128"/>
      <c r="C45" s="128"/>
      <c r="D45" s="128"/>
      <c r="E45" s="128"/>
      <c r="F45" s="128"/>
      <c r="G45" s="128"/>
      <c r="H45" s="128"/>
    </row>
    <row r="46" spans="1:8" ht="12.75" x14ac:dyDescent="0.25">
      <c r="A46" s="127" t="s">
        <v>153</v>
      </c>
      <c r="B46" s="128"/>
      <c r="C46" s="128"/>
      <c r="D46" s="128"/>
      <c r="E46" s="128"/>
      <c r="F46" s="128"/>
      <c r="G46" s="128"/>
      <c r="H46" s="128"/>
    </row>
    <row r="47" spans="1:8" ht="12.75" x14ac:dyDescent="0.25">
      <c r="A47" s="127" t="s">
        <v>138</v>
      </c>
      <c r="B47" s="128"/>
      <c r="C47" s="128"/>
      <c r="D47" s="128"/>
      <c r="E47" s="128"/>
      <c r="F47" s="128"/>
      <c r="G47" s="128"/>
      <c r="H47" s="128"/>
    </row>
    <row r="48" spans="1:8" ht="12.75" x14ac:dyDescent="0.25">
      <c r="A48" s="127" t="s">
        <v>154</v>
      </c>
      <c r="B48" s="128"/>
      <c r="C48" s="128"/>
      <c r="D48" s="128"/>
      <c r="E48" s="128"/>
      <c r="F48" s="128"/>
      <c r="G48" s="128"/>
      <c r="H48" s="128"/>
    </row>
    <row r="49" spans="1:9" ht="12.75" x14ac:dyDescent="0.25">
      <c r="A49" s="127" t="s">
        <v>155</v>
      </c>
      <c r="B49" s="128"/>
      <c r="C49" s="128"/>
      <c r="D49" s="128"/>
      <c r="E49" s="128"/>
      <c r="F49" s="128"/>
      <c r="G49" s="128"/>
      <c r="H49" s="128"/>
    </row>
    <row r="50" spans="1:9" ht="12.75" x14ac:dyDescent="0.25">
      <c r="A50" s="127" t="s">
        <v>148</v>
      </c>
      <c r="B50" s="128"/>
      <c r="C50" s="128"/>
      <c r="D50" s="128"/>
      <c r="E50" s="128"/>
      <c r="F50" s="128"/>
      <c r="G50" s="128"/>
      <c r="H50" s="128"/>
    </row>
    <row r="51" spans="1:9" ht="12.75" x14ac:dyDescent="0.25">
      <c r="A51" s="127" t="s">
        <v>156</v>
      </c>
      <c r="B51" s="128"/>
      <c r="C51" s="128"/>
      <c r="D51" s="128"/>
      <c r="E51" s="128"/>
      <c r="F51" s="128"/>
      <c r="G51" s="128"/>
      <c r="H51" s="128"/>
    </row>
    <row r="52" spans="1:9" ht="12.75" x14ac:dyDescent="0.25">
      <c r="A52" s="127" t="s">
        <v>157</v>
      </c>
      <c r="B52" s="128"/>
      <c r="C52" s="128"/>
      <c r="D52" s="128"/>
      <c r="E52" s="128"/>
      <c r="F52" s="128"/>
      <c r="G52" s="128"/>
      <c r="H52" s="128"/>
    </row>
    <row r="53" spans="1:9" ht="12.75" x14ac:dyDescent="0.25">
      <c r="A53" s="129"/>
      <c r="B53" s="128"/>
      <c r="C53" s="128"/>
      <c r="D53" s="128"/>
      <c r="E53" s="128"/>
      <c r="F53" s="128"/>
      <c r="G53" s="128"/>
      <c r="H53" s="128"/>
    </row>
    <row r="54" spans="1:9" ht="12.75" x14ac:dyDescent="0.25">
      <c r="A54" s="209" t="s">
        <v>139</v>
      </c>
      <c r="B54" s="209"/>
      <c r="C54" s="209"/>
      <c r="D54" s="209"/>
      <c r="E54" s="209"/>
      <c r="F54" s="209"/>
      <c r="G54" s="209"/>
      <c r="H54" s="128"/>
    </row>
    <row r="55" spans="1:9" ht="12.75" x14ac:dyDescent="0.25">
      <c r="A55" s="127" t="s">
        <v>158</v>
      </c>
      <c r="B55" s="128"/>
      <c r="C55" s="128"/>
      <c r="D55" s="128"/>
      <c r="E55" s="128"/>
      <c r="F55" s="128"/>
      <c r="G55" s="128"/>
      <c r="H55" s="128"/>
    </row>
    <row r="56" spans="1:9" ht="12.75" x14ac:dyDescent="0.25">
      <c r="A56" s="127" t="s">
        <v>159</v>
      </c>
      <c r="B56" s="128"/>
      <c r="C56" s="128"/>
      <c r="D56" s="128"/>
      <c r="E56" s="128"/>
      <c r="F56" s="128"/>
      <c r="G56" s="128"/>
      <c r="H56" s="128"/>
    </row>
    <row r="57" spans="1:9" ht="12.75" x14ac:dyDescent="0.25">
      <c r="A57" s="127" t="s">
        <v>140</v>
      </c>
      <c r="B57" s="128"/>
      <c r="C57" s="128"/>
      <c r="D57" s="128"/>
      <c r="E57" s="128"/>
      <c r="F57" s="128"/>
      <c r="G57" s="128"/>
      <c r="H57" s="128"/>
    </row>
    <row r="58" spans="1:9" ht="12.75" x14ac:dyDescent="0.25">
      <c r="A58" s="127" t="s">
        <v>160</v>
      </c>
      <c r="B58" s="128"/>
      <c r="C58" s="128"/>
      <c r="D58" s="128"/>
      <c r="E58" s="128"/>
      <c r="F58" s="128"/>
      <c r="G58" s="128"/>
      <c r="H58" s="128"/>
    </row>
    <row r="59" spans="1:9" ht="12.75" x14ac:dyDescent="0.25">
      <c r="A59" s="127" t="s">
        <v>161</v>
      </c>
      <c r="B59" s="128"/>
      <c r="C59" s="128"/>
      <c r="D59" s="128"/>
      <c r="E59" s="128"/>
      <c r="F59" s="128"/>
      <c r="G59" s="128"/>
      <c r="H59" s="128"/>
    </row>
    <row r="60" spans="1:9" ht="12.75" x14ac:dyDescent="0.25">
      <c r="A60" s="127" t="s">
        <v>148</v>
      </c>
      <c r="B60" s="128"/>
      <c r="C60" s="128"/>
      <c r="D60" s="128"/>
      <c r="E60" s="128"/>
      <c r="F60" s="128"/>
      <c r="G60" s="128"/>
      <c r="H60" s="128"/>
    </row>
    <row r="61" spans="1:9" ht="12.75" x14ac:dyDescent="0.25">
      <c r="A61" s="127" t="s">
        <v>162</v>
      </c>
      <c r="B61" s="128"/>
      <c r="C61" s="128"/>
      <c r="D61" s="128"/>
      <c r="E61" s="128"/>
      <c r="F61" s="128"/>
      <c r="G61" s="128"/>
      <c r="H61" s="128"/>
    </row>
    <row r="62" spans="1:9" ht="12.75" x14ac:dyDescent="0.25">
      <c r="A62" s="127" t="s">
        <v>163</v>
      </c>
      <c r="B62" s="128"/>
      <c r="C62" s="128"/>
      <c r="D62" s="128"/>
      <c r="E62" s="128"/>
      <c r="F62" s="128"/>
      <c r="G62" s="128"/>
      <c r="H62" s="128"/>
    </row>
    <row r="63" spans="1:9" ht="12.75" x14ac:dyDescent="0.25">
      <c r="A63" s="127"/>
      <c r="B63" s="128"/>
      <c r="C63" s="128"/>
      <c r="D63" s="128"/>
      <c r="E63" s="128"/>
      <c r="F63" s="128"/>
      <c r="G63" s="128"/>
      <c r="H63" s="128"/>
    </row>
    <row r="64" spans="1:9" ht="26.25" customHeight="1" x14ac:dyDescent="0.25">
      <c r="A64" s="151" t="s">
        <v>164</v>
      </c>
      <c r="B64" s="151"/>
      <c r="C64" s="151"/>
      <c r="D64" s="151"/>
      <c r="E64" s="151"/>
      <c r="F64" s="151"/>
      <c r="G64" s="151"/>
      <c r="H64" s="151"/>
      <c r="I64" s="151"/>
    </row>
    <row r="65" spans="1:9" ht="85.5" customHeight="1" x14ac:dyDescent="0.25">
      <c r="A65" s="151" t="s">
        <v>165</v>
      </c>
      <c r="B65" s="151"/>
      <c r="C65" s="151"/>
      <c r="D65" s="151"/>
      <c r="E65" s="151"/>
      <c r="F65" s="151"/>
      <c r="G65" s="151"/>
      <c r="H65" s="151"/>
      <c r="I65" s="151"/>
    </row>
    <row r="66" spans="1:9" ht="10.5" customHeight="1" x14ac:dyDescent="0.25">
      <c r="A66" s="199"/>
      <c r="B66" s="199"/>
      <c r="C66" s="199"/>
      <c r="D66" s="199"/>
      <c r="E66" s="199"/>
      <c r="F66" s="199"/>
      <c r="G66" s="199"/>
      <c r="H66" s="199"/>
      <c r="I66" s="199"/>
    </row>
    <row r="67" spans="1:9" ht="65.25" customHeight="1" x14ac:dyDescent="0.25">
      <c r="A67" s="216" t="s">
        <v>143</v>
      </c>
      <c r="B67" s="217"/>
      <c r="C67" s="217"/>
      <c r="D67" s="217"/>
      <c r="E67" s="217"/>
      <c r="F67" s="217"/>
      <c r="G67" s="217"/>
      <c r="H67" s="217"/>
      <c r="I67" s="218"/>
    </row>
    <row r="68" spans="1:9" ht="62.25" customHeight="1" x14ac:dyDescent="0.25">
      <c r="A68" s="210" t="s">
        <v>144</v>
      </c>
      <c r="B68" s="210"/>
      <c r="C68" s="210"/>
      <c r="D68" s="210"/>
      <c r="E68" s="210"/>
      <c r="F68" s="210"/>
      <c r="G68" s="210"/>
      <c r="H68" s="210"/>
      <c r="I68" s="210"/>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15" sqref="C15"/>
    </sheetView>
  </sheetViews>
  <sheetFormatPr defaultRowHeight="15" x14ac:dyDescent="0.25"/>
  <cols>
    <col min="1" max="1" width="24.28515625" style="32" customWidth="1"/>
    <col min="2" max="2" width="26.28515625" style="33" customWidth="1"/>
    <col min="3" max="4" width="26.28515625" style="27" customWidth="1"/>
    <col min="5" max="6" width="8.28515625" style="27" bestFit="1" customWidth="1"/>
    <col min="7" max="7" width="9.140625" style="27" bestFit="1" customWidth="1"/>
    <col min="8" max="8" width="8.42578125" style="27" bestFit="1" customWidth="1"/>
    <col min="9" max="23" width="8.85546875" style="27"/>
  </cols>
  <sheetData>
    <row r="1" spans="1:23" ht="36.75" customHeight="1" thickBot="1" x14ac:dyDescent="0.3">
      <c r="A1" s="65" t="s">
        <v>91</v>
      </c>
      <c r="B1" s="66" t="s">
        <v>92</v>
      </c>
      <c r="C1" s="66" t="s">
        <v>93</v>
      </c>
      <c r="D1" s="66" t="s">
        <v>94</v>
      </c>
      <c r="E1" s="66" t="s">
        <v>95</v>
      </c>
      <c r="F1" s="66" t="s">
        <v>96</v>
      </c>
      <c r="G1" s="66" t="s">
        <v>97</v>
      </c>
      <c r="H1" s="66" t="s">
        <v>98</v>
      </c>
    </row>
    <row r="2" spans="1:23" s="38" customFormat="1" x14ac:dyDescent="0.25">
      <c r="A2" s="57" t="s">
        <v>19</v>
      </c>
      <c r="B2" s="68" t="s">
        <v>180</v>
      </c>
      <c r="C2" s="68" t="s">
        <v>180</v>
      </c>
      <c r="D2" s="68">
        <v>0</v>
      </c>
      <c r="E2" s="68">
        <v>0</v>
      </c>
      <c r="F2" s="68">
        <v>0</v>
      </c>
      <c r="G2" s="68">
        <v>0</v>
      </c>
      <c r="H2" s="68">
        <v>0</v>
      </c>
      <c r="I2" s="27"/>
      <c r="J2" s="27"/>
      <c r="K2" s="27"/>
      <c r="L2" s="27"/>
      <c r="M2" s="27"/>
      <c r="N2" s="27"/>
      <c r="O2" s="27"/>
      <c r="P2" s="27"/>
      <c r="Q2" s="27"/>
      <c r="R2" s="27"/>
      <c r="S2" s="27"/>
      <c r="T2" s="27"/>
      <c r="U2" s="27"/>
      <c r="V2" s="27"/>
      <c r="W2" s="27"/>
    </row>
    <row r="3" spans="1:23" s="38" customFormat="1" ht="22.5" x14ac:dyDescent="0.25">
      <c r="A3" s="35" t="s">
        <v>85</v>
      </c>
      <c r="B3" s="69" t="s">
        <v>188</v>
      </c>
      <c r="C3" s="69" t="s">
        <v>174</v>
      </c>
      <c r="D3" s="69">
        <v>0</v>
      </c>
      <c r="E3" s="69">
        <v>0</v>
      </c>
      <c r="F3" s="69">
        <v>0</v>
      </c>
      <c r="G3" s="69">
        <v>0</v>
      </c>
      <c r="H3" s="69">
        <v>0</v>
      </c>
      <c r="I3" s="27"/>
      <c r="J3" s="27"/>
      <c r="K3" s="27"/>
      <c r="L3" s="27"/>
      <c r="M3" s="27"/>
      <c r="N3" s="27"/>
      <c r="O3" s="27"/>
      <c r="P3" s="27"/>
      <c r="Q3" s="27"/>
      <c r="R3" s="27"/>
      <c r="S3" s="27"/>
      <c r="T3" s="27"/>
      <c r="U3" s="27"/>
      <c r="V3" s="27"/>
      <c r="W3" s="27"/>
    </row>
    <row r="4" spans="1:23" s="38" customFormat="1" x14ac:dyDescent="0.25">
      <c r="A4" s="34" t="s">
        <v>20</v>
      </c>
      <c r="B4" s="69" t="s">
        <v>186</v>
      </c>
      <c r="C4" s="69" t="s">
        <v>190</v>
      </c>
      <c r="D4" s="69">
        <v>0</v>
      </c>
      <c r="E4" s="69">
        <v>0</v>
      </c>
      <c r="F4" s="69">
        <v>0</v>
      </c>
      <c r="G4" s="69">
        <v>0</v>
      </c>
      <c r="H4" s="69">
        <v>0</v>
      </c>
      <c r="I4" s="27"/>
      <c r="J4" s="27"/>
      <c r="K4" s="27"/>
      <c r="L4" s="27"/>
      <c r="M4" s="27"/>
      <c r="N4" s="27"/>
      <c r="O4" s="27"/>
      <c r="P4" s="27"/>
      <c r="Q4" s="27"/>
      <c r="R4" s="27"/>
      <c r="S4" s="27"/>
      <c r="T4" s="27"/>
      <c r="U4" s="27"/>
      <c r="V4" s="27"/>
      <c r="W4" s="27"/>
    </row>
    <row r="5" spans="1:23" s="38" customFormat="1" x14ac:dyDescent="0.25">
      <c r="A5" s="36" t="s">
        <v>53</v>
      </c>
      <c r="B5" s="69" t="s">
        <v>187</v>
      </c>
      <c r="C5" s="69" t="s">
        <v>189</v>
      </c>
      <c r="D5" s="69">
        <v>0</v>
      </c>
      <c r="E5" s="69">
        <v>0</v>
      </c>
      <c r="F5" s="69">
        <v>0</v>
      </c>
      <c r="G5" s="69">
        <v>0</v>
      </c>
      <c r="H5" s="69">
        <v>0</v>
      </c>
      <c r="I5" s="27"/>
      <c r="J5" s="27"/>
      <c r="K5" s="27"/>
      <c r="L5" s="27"/>
      <c r="M5" s="27"/>
      <c r="N5" s="27"/>
      <c r="O5" s="27"/>
      <c r="P5" s="27"/>
      <c r="Q5" s="27"/>
      <c r="R5" s="27"/>
      <c r="S5" s="27"/>
      <c r="T5" s="27"/>
      <c r="U5" s="27"/>
      <c r="V5" s="27"/>
      <c r="W5" s="27"/>
    </row>
    <row r="6" spans="1:23" s="38" customFormat="1" ht="45" x14ac:dyDescent="0.25">
      <c r="A6" s="35" t="s">
        <v>89</v>
      </c>
      <c r="B6" s="93" t="s">
        <v>200</v>
      </c>
      <c r="C6" s="93" t="s">
        <v>191</v>
      </c>
      <c r="D6" s="93">
        <v>0</v>
      </c>
      <c r="E6" s="93">
        <v>0</v>
      </c>
      <c r="F6" s="93">
        <v>0</v>
      </c>
      <c r="G6" s="93">
        <v>0</v>
      </c>
      <c r="H6" s="93">
        <v>0</v>
      </c>
      <c r="I6" s="27"/>
      <c r="J6" s="27"/>
      <c r="K6" s="27"/>
      <c r="L6" s="27"/>
      <c r="M6" s="27"/>
      <c r="N6" s="27"/>
      <c r="O6" s="27"/>
      <c r="P6" s="27"/>
      <c r="Q6" s="27"/>
      <c r="R6" s="27"/>
      <c r="S6" s="27"/>
      <c r="T6" s="27"/>
      <c r="U6" s="27"/>
      <c r="V6" s="27"/>
      <c r="W6" s="27"/>
    </row>
    <row r="7" spans="1:23" s="38" customFormat="1" x14ac:dyDescent="0.25">
      <c r="A7" s="34" t="s">
        <v>21</v>
      </c>
      <c r="B7" s="69" t="s">
        <v>174</v>
      </c>
      <c r="C7" s="69" t="s">
        <v>174</v>
      </c>
      <c r="D7" s="69">
        <v>0</v>
      </c>
      <c r="E7" s="69">
        <v>0</v>
      </c>
      <c r="F7" s="69">
        <v>0</v>
      </c>
      <c r="G7" s="69">
        <v>0</v>
      </c>
      <c r="H7" s="69">
        <v>0</v>
      </c>
      <c r="I7" s="27"/>
      <c r="J7" s="27"/>
      <c r="K7" s="27"/>
      <c r="L7" s="27"/>
      <c r="M7" s="27"/>
      <c r="N7" s="27"/>
      <c r="O7" s="27"/>
      <c r="P7" s="27"/>
      <c r="Q7" s="27"/>
      <c r="R7" s="27"/>
      <c r="S7" s="27"/>
      <c r="T7" s="27"/>
      <c r="U7" s="27"/>
      <c r="V7" s="27"/>
      <c r="W7" s="27"/>
    </row>
    <row r="8" spans="1:23" s="38" customFormat="1" ht="23.25" thickBot="1" x14ac:dyDescent="0.3">
      <c r="A8" s="37" t="s">
        <v>23</v>
      </c>
      <c r="B8" s="70">
        <v>200000</v>
      </c>
      <c r="C8" s="70">
        <v>400000</v>
      </c>
      <c r="D8" s="70">
        <v>0</v>
      </c>
      <c r="E8" s="70">
        <v>0</v>
      </c>
      <c r="F8" s="70">
        <v>0</v>
      </c>
      <c r="G8" s="70">
        <v>0</v>
      </c>
      <c r="H8" s="70">
        <v>0</v>
      </c>
      <c r="I8" s="27"/>
      <c r="J8" s="27"/>
      <c r="K8" s="27"/>
      <c r="L8" s="27"/>
      <c r="M8" s="27"/>
      <c r="N8" s="27"/>
      <c r="O8" s="27"/>
      <c r="P8" s="27"/>
      <c r="Q8" s="27"/>
      <c r="R8" s="27"/>
      <c r="S8" s="27"/>
      <c r="T8" s="27"/>
      <c r="U8" s="27"/>
      <c r="V8" s="27"/>
      <c r="W8" s="27"/>
    </row>
    <row r="11" spans="1:23" ht="55.5" customHeight="1" x14ac:dyDescent="0.25">
      <c r="A11" s="247" t="s">
        <v>144</v>
      </c>
      <c r="B11" s="247"/>
      <c r="C11" s="247"/>
      <c r="D11" s="247"/>
      <c r="E11" s="247"/>
      <c r="F11" s="247"/>
      <c r="G11" s="247"/>
      <c r="H11" s="247"/>
      <c r="I11" s="247"/>
    </row>
    <row r="12" spans="1:23" ht="55.5" customHeight="1" x14ac:dyDescent="0.25">
      <c r="A12" s="212"/>
      <c r="B12" s="212"/>
      <c r="C12" s="212"/>
      <c r="D12" s="212"/>
      <c r="E12" s="212"/>
      <c r="F12" s="212"/>
      <c r="G12" s="212"/>
      <c r="H12" s="212"/>
      <c r="I12" s="212"/>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A6"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62" t="s">
        <v>104</v>
      </c>
      <c r="B1" s="63" t="s">
        <v>99</v>
      </c>
      <c r="C1" s="64" t="s">
        <v>100</v>
      </c>
      <c r="D1" s="64" t="s">
        <v>101</v>
      </c>
      <c r="E1" s="64" t="s">
        <v>102</v>
      </c>
      <c r="F1" s="64" t="s">
        <v>103</v>
      </c>
    </row>
    <row r="2" spans="1:9" x14ac:dyDescent="0.25">
      <c r="A2" s="28" t="s">
        <v>9</v>
      </c>
      <c r="B2" s="71" t="s">
        <v>180</v>
      </c>
      <c r="C2" s="72">
        <v>0</v>
      </c>
      <c r="D2" s="72">
        <v>0</v>
      </c>
      <c r="E2" s="72">
        <v>0</v>
      </c>
      <c r="F2" s="72">
        <v>0</v>
      </c>
    </row>
    <row r="3" spans="1:9" ht="15.75" thickBot="1" x14ac:dyDescent="0.3">
      <c r="A3" s="29" t="s">
        <v>11</v>
      </c>
      <c r="B3" s="73" t="s">
        <v>185</v>
      </c>
      <c r="C3" s="74">
        <v>0</v>
      </c>
      <c r="D3" s="74">
        <v>0</v>
      </c>
      <c r="E3" s="74">
        <v>0</v>
      </c>
      <c r="F3" s="74">
        <v>0</v>
      </c>
    </row>
    <row r="6" spans="1:9" ht="72.75" customHeight="1" x14ac:dyDescent="0.25">
      <c r="A6" s="248" t="s">
        <v>144</v>
      </c>
      <c r="B6" s="248"/>
      <c r="C6" s="248"/>
      <c r="D6" s="248"/>
      <c r="E6" s="248"/>
      <c r="F6" s="248"/>
      <c r="G6" s="248"/>
      <c r="H6" s="248"/>
      <c r="I6" s="248"/>
    </row>
    <row r="7" spans="1:9" ht="10.5" customHeight="1" x14ac:dyDescent="0.25">
      <c r="A7" s="212"/>
      <c r="B7" s="212"/>
      <c r="C7" s="212"/>
      <c r="D7" s="212"/>
      <c r="E7" s="212"/>
      <c r="F7" s="212"/>
      <c r="G7" s="212"/>
      <c r="H7" s="212"/>
      <c r="I7" s="21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ВПА</vt:lpstr>
      <vt:lpstr>Фото</vt: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Алісова Анна Станіславівна</cp:lastModifiedBy>
  <cp:lastPrinted>2019-02-25T10:29:25Z</cp:lastPrinted>
  <dcterms:created xsi:type="dcterms:W3CDTF">2016-03-29T15:58:35Z</dcterms:created>
  <dcterms:modified xsi:type="dcterms:W3CDTF">2023-10-26T09:18:50Z</dcterms:modified>
</cp:coreProperties>
</file>