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1027_87\КЛО\Капітал_(безп)_МКУА_72_23_1лот_ВД_гр_Епель\ППА\"/>
    </mc:Choice>
  </mc:AlternateContent>
  <bookViews>
    <workbookView xWindow="0" yWindow="60" windowWidth="19320" windowHeight="12075" tabRatio="735"/>
  </bookViews>
  <sheets>
    <sheet name="ПублПасп3" sheetId="8" r:id="rId1"/>
    <sheet name="Журнал торгів" sheetId="2" r:id="rId2"/>
  </sheets>
  <calcPr calcId="162913"/>
</workbook>
</file>

<file path=xl/calcChain.xml><?xml version="1.0" encoding="utf-8"?>
<calcChain xmlns="http://schemas.openxmlformats.org/spreadsheetml/2006/main">
  <c r="C6" i="2" l="1"/>
  <c r="C5" i="2"/>
  <c r="C4" i="2"/>
  <c r="B15" i="8"/>
  <c r="B18" i="8"/>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<sst xmlns="http://schemas.openxmlformats.org/spreadsheetml/2006/main" count="52" uniqueCount="42">
  <si>
    <t>Банк</t>
  </si>
  <si>
    <t>Дата заповнення</t>
  </si>
  <si>
    <t>Дата оцінки активу</t>
  </si>
  <si>
    <t>Паспорт торгів:</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</si>
  <si>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</si>
  <si>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</si>
  <si>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</si>
  <si>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</si>
  <si>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</si>
  <si>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</si>
  <si>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</si>
  <si>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</si>
  <si>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</si>
  <si>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</si>
  <si>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</si>
  <si>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</si>
  <si>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</si>
  <si>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</si>
  <si>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</si>
  <si>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</si>
  <si>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</si>
  <si>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</si>
  <si>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</si>
  <si>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відсутні</t>
  </si>
  <si>
    <t xml:space="preserve">ПАСПОРТ АКТИВУ
(Цінні папери)                                                                                      </t>
  </si>
  <si>
    <t>майнові права, що випливають з цінних паперів (у випадку наявності заборон, блокувань, обмежень НКЦПФР)</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</si>
  <si>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</si>
  <si>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</si>
  <si>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Коментарі (за наявності, рішення НКЦПФР щодо обмежень обігу цінних паперів, процедура банкрутства емітента, тощо)</t>
  </si>
  <si>
    <t>акції прості іменні в бездокументарній формі</t>
  </si>
  <si>
    <t>ПАТ АКБ "КАПІТАЛ"</t>
  </si>
  <si>
    <t>ПУБЛІЧНЕ АКЦІОНЕРНЕ ТОВАРИСТВО "ДОНЕЦЬКИЙ ЕКСПЕРИМЕНТАЛЬНИЙ РЕМОНТНО-МЕХАНІЧНИЙ ЗАВОД" (ПАТ "ДОНЕРМ")</t>
  </si>
  <si>
    <t>код ISIN UA4000088116</t>
  </si>
  <si>
    <t>00176650</t>
  </si>
  <si>
    <t>Рішень НКЦПФР щодо зупинення обігу цінних паперів ПАТ "ДОНЕРМ"  (код за ЄДРПОУ 00176650)- відсутні. Емітент знаходиться в зоні АТО (юр.адрес - 83023, Донецька обл., місто Донецьк, ПРОСПЕКТ ПАВШИХ КОМУНАРІВ, будинок 104), не перереєстрован. Документи відсутні.</t>
  </si>
  <si>
    <t>Серія, № цінного паперу</t>
  </si>
  <si>
    <t>Розрахункова вартість активу відповідно до оцінки (грн.)</t>
  </si>
  <si>
    <t>Закрите акціонерне товариство «Консалтингюрсервіс», код ЄДРПОУ 23718881, Адреса: місто Київ, ВУЛИЦЯ ГЕРОЇВ ДНІПРА, будинок 36-В,  (Сертифікат суб’єкта оціночної діяльності №378/18  від 07 травня 2018 р.)</t>
  </si>
  <si>
    <t>торги не відбулися</t>
  </si>
  <si>
    <t>G34N020506</t>
  </si>
  <si>
    <t>станом на 01.10.2023 року</t>
  </si>
  <si>
    <t>GL34N020785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</si>
</sst>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17"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4"/>
      <color indexed="8"/>
      <name val="Times New Roman"/>
      <family val="1"/>
      <charset val="204"/>
    </font>
    <font>
      <b/>
      <sz val="9"/>
      <color indexed="81"/>
      <name val="Tahoma"/>
      <family val="2"/>
      <charset val="204"/>
    </font>
    <font>
      <i/>
      <sz val="8"/>
      <name val="Times New Roman"/>
      <family val="1"/>
      <charset val="204"/>
    </font>
    <font>
      <sz val="10"/>
      <name val="Times New Roman"/>
      <family val="1"/>
      <charset val="204"/>
    </font>
    <font>
      <sz val="10"/>
      <color indexed="8"/>
      <name val="Times New Roman"/>
      <family val="1"/>
      <charset val="204"/>
    </font>
    <font>
      <b/>
      <sz val="10"/>
      <color indexed="8"/>
      <name val="Times New Roman"/>
      <family val="1"/>
      <charset val="204"/>
    </font>
    <font>
      <sz val="11"/>
      <color theme="1"/>
      <name val="Calibri"/>
      <family val="2"/>
      <charset val="204"/>
      <scheme val="minor"/>
    </font>
    <font>
      <sz val="11"/>
      <color rgb="FF000000"/>
      <name val="Calibri"/>
      <family val="2"/>
      <scheme val="minor"/>
    </font>
    <font>
      <sz val="11"/>
      <color theme="1"/>
      <name val="Times New Roman"/>
      <family val="1"/>
      <charset val="204"/>
    </font>
    <font>
      <b/>
      <sz val="11"/>
      <color theme="1"/>
      <name val="Times New Roman"/>
      <family val="1"/>
      <charset val="204"/>
    </font>
    <font>
      <b/>
      <sz val="10.5"/>
      <color rgb="FF333333"/>
      <name val="Times New Roman"/>
      <family val="1"/>
      <charset val="204"/>
    </font>
    <font>
      <i/>
      <sz val="8"/>
      <color rgb="FFFF0000"/>
      <name val="Times New Roman"/>
      <family val="1"/>
      <charset val="204"/>
    </font>
    <font>
      <sz val="9"/>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4">
    <xf numFmtId="0" fontId="0" fillId="0" borderId="0"/>
    <xf numFmtId="0" fontId="11" fillId="0" borderId="0"/>
    <xf numFmtId="9" fontId="10" fillId="0" borderId="0" applyFont="0" applyFill="0" applyBorder="0" applyAlignment="0" applyProtection="0"/>
    <xf numFmtId="164" fontId="10" fillId="0" borderId="0" applyFont="0" applyFill="0" applyBorder="0" applyAlignment="0" applyProtection="0"/>
  </cellStyleXfs>
  <cellXfs count="76">
    <xf numFmtId="0" fontId="0" fillId="0" borderId="0" xfId="0"/>
    <xf numFmtId="14" fontId="0" fillId="0" borderId="1" xfId="0" applyNumberFormat="1" applyBorder="1"/>
    <xf numFmtId="0" fontId="12" fillId="0" borderId="0" xfId="0" applyFont="1"/>
    <xf numFmtId="0" fontId="0" fillId="0" borderId="0" xfId="0" applyAlignment="1">
      <alignment wrapText="1"/>
    </xf>
    <xf numFmtId="0" fontId="0" fillId="0" borderId="0" xfId="0" applyAlignment="1">
      <alignment horizontal="center" vertical="center"/>
    </xf>
    <xf numFmtId="0" fontId="0" fillId="0" borderId="0" xfId="0" applyFill="1"/>
    <xf numFmtId="4" fontId="0" fillId="0" borderId="0" xfId="0" applyNumberFormat="1"/>
    <xf numFmtId="4" fontId="0" fillId="0" borderId="0" xfId="0" applyNumberFormat="1" applyAlignment="1">
      <alignment horizontal="center" vertical="center"/>
    </xf>
    <xf numFmtId="0" fontId="0" fillId="0" borderId="0" xfId="0" applyFill="1" applyBorder="1"/>
    <xf numFmtId="0" fontId="2" fillId="0" borderId="0" xfId="0" applyFont="1" applyFill="1" applyBorder="1" applyAlignment="1">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14" fontId="2" fillId="0" borderId="0" xfId="0" applyNumberFormat="1" applyFont="1" applyFill="1" applyBorder="1" applyAlignment="1">
      <alignment vertical="center" wrapText="1"/>
    </xf>
    <xf numFmtId="4" fontId="13" fillId="0" borderId="0" xfId="0" applyNumberFormat="1" applyFont="1" applyFill="1" applyBorder="1" applyAlignment="1"/>
    <xf numFmtId="4" fontId="12" fillId="0" borderId="0" xfId="0" applyNumberFormat="1" applyFont="1" applyFill="1" applyBorder="1" applyAlignment="1">
      <alignment wrapText="1"/>
    </xf>
    <xf numFmtId="0" fontId="12" fillId="0" borderId="0" xfId="0" applyFont="1" applyFill="1" applyBorder="1"/>
    <xf numFmtId="0" fontId="7" fillId="2" borderId="2" xfId="0" applyFont="1" applyFill="1" applyBorder="1" applyAlignment="1">
      <alignment vertical="center" wrapText="1"/>
    </xf>
    <xf numFmtId="0" fontId="12" fillId="0" borderId="1" xfId="0" applyFont="1" applyFill="1" applyBorder="1"/>
    <xf numFmtId="0" fontId="0" fillId="0" borderId="4" xfId="0" applyBorder="1"/>
    <xf numFmtId="0" fontId="0" fillId="0" borderId="5" xfId="0" applyFill="1" applyBorder="1"/>
    <xf numFmtId="0" fontId="0" fillId="0" borderId="6" xfId="0" applyFill="1" applyBorder="1"/>
    <xf numFmtId="9" fontId="10" fillId="0" borderId="1" xfId="2" applyFont="1" applyBorder="1"/>
    <xf numFmtId="0" fontId="9" fillId="2" borderId="3"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7" xfId="0" applyFont="1" applyFill="1" applyBorder="1" applyAlignment="1" applyProtection="1">
      <alignment vertical="center" wrapText="1"/>
      <protection locked="0"/>
    </xf>
    <xf numFmtId="0" fontId="9" fillId="2" borderId="2"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166" fontId="10" fillId="0" borderId="1" xfId="3" applyNumberFormat="1" applyFont="1" applyBorder="1"/>
    <xf numFmtId="165" fontId="10" fillId="0" borderId="1" xfId="3" applyNumberFormat="1" applyFont="1" applyBorder="1"/>
    <xf numFmtId="0" fontId="0" fillId="0" borderId="9" xfId="0" applyBorder="1"/>
    <xf numFmtId="0" fontId="0" fillId="0" borderId="9" xfId="0" applyBorder="1" applyAlignment="1">
      <alignment wrapText="1"/>
    </xf>
    <xf numFmtId="0" fontId="0" fillId="0" borderId="3" xfId="0" applyBorder="1"/>
    <xf numFmtId="14" fontId="0" fillId="0" borderId="10" xfId="0" applyNumberFormat="1" applyBorder="1"/>
    <xf numFmtId="9" fontId="10" fillId="0" borderId="10" xfId="2" applyFont="1" applyBorder="1"/>
    <xf numFmtId="165" fontId="10" fillId="0" borderId="10" xfId="3" applyNumberFormat="1" applyFont="1" applyBorder="1"/>
    <xf numFmtId="0" fontId="14" fillId="0" borderId="11" xfId="0" applyFont="1" applyBorder="1"/>
    <xf numFmtId="0" fontId="0" fillId="0" borderId="7" xfId="0" applyBorder="1"/>
    <xf numFmtId="0" fontId="0" fillId="0" borderId="2" xfId="0" applyBorder="1"/>
    <xf numFmtId="14" fontId="0" fillId="0" borderId="12" xfId="0" applyNumberFormat="1" applyBorder="1"/>
    <xf numFmtId="166" fontId="10" fillId="0" borderId="12" xfId="3" applyNumberFormat="1" applyFont="1" applyBorder="1"/>
    <xf numFmtId="9" fontId="10" fillId="0" borderId="12" xfId="2" applyFont="1" applyBorder="1"/>
    <xf numFmtId="165" fontId="10" fillId="0" borderId="12" xfId="3" applyNumberFormat="1" applyFont="1" applyBorder="1"/>
    <xf numFmtId="166" fontId="10" fillId="0" borderId="10" xfId="3" applyNumberFormat="1" applyFont="1" applyBorder="1"/>
    <xf numFmtId="0" fontId="16" fillId="0" borderId="22" xfId="0" applyFont="1" applyBorder="1" applyAlignment="1">
      <alignment wrapText="1"/>
    </xf>
    <xf numFmtId="0" fontId="16" fillId="0" borderId="23" xfId="0" applyFont="1" applyBorder="1" applyAlignment="1">
      <alignment wrapText="1"/>
    </xf>
    <xf numFmtId="165" fontId="0" fillId="0" borderId="10" xfId="3" applyNumberFormat="1" applyFont="1" applyBorder="1"/>
    <xf numFmtId="165" fontId="0" fillId="0" borderId="1" xfId="3" applyNumberFormat="1" applyFont="1" applyBorder="1"/>
    <xf numFmtId="0" fontId="16" fillId="0" borderId="24" xfId="0" applyFont="1" applyBorder="1" applyAlignment="1">
      <alignment wrapText="1"/>
    </xf>
    <xf numFmtId="4" fontId="3" fillId="0" borderId="1" xfId="0" applyNumberFormat="1"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0" xfId="0" applyFont="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14" fontId="2" fillId="0" borderId="14" xfId="0" applyNumberFormat="1" applyFont="1" applyFill="1" applyBorder="1" applyAlignment="1">
      <alignment horizontal="center" vertical="center" wrapText="1"/>
    </xf>
    <xf numFmtId="14" fontId="2" fillId="0" borderId="15" xfId="0" applyNumberFormat="1" applyFont="1" applyFill="1" applyBorder="1" applyAlignment="1">
      <alignment horizontal="center" vertical="center" wrapText="1"/>
    </xf>
    <xf numFmtId="4" fontId="13" fillId="0" borderId="1" xfId="0" applyNumberFormat="1" applyFont="1" applyFill="1" applyBorder="1" applyAlignment="1">
      <alignment horizontal="center"/>
    </xf>
    <xf numFmtId="4" fontId="12" fillId="0" borderId="14" xfId="0" applyNumberFormat="1" applyFont="1" applyFill="1" applyBorder="1" applyAlignment="1">
      <alignment horizontal="center" vertical="center" wrapText="1"/>
    </xf>
    <xf numFmtId="4" fontId="12" fillId="0" borderId="15"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20"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0" fillId="0" borderId="1" xfId="0" applyBorder="1" applyAlignment="1">
      <alignment horizontal="center"/>
    </xf>
    <xf numFmtId="0" fontId="15" fillId="0" borderId="0" xfId="0" applyFont="1" applyBorder="1" applyAlignment="1">
      <alignment horizontal="center" vertical="center" wrapText="1"/>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5"/>
  <sheetViews>
    <sheetView tabSelected="1" workbookViewId="0">
      <selection activeCell="B15" sqref="B15:C15"/>
    </sheetView>
  </sheetViews>
  <sheetFormatPr defaultRowHeight="15" x14ac:dyDescent="0.25"/>
  <cols>
    <col min="1" max="1" width="40.7109375" customWidth="1"/>
    <col min="2" max="2" width="38.28515625" style="5" customWidth="1"/>
    <col min="3" max="3" width="33.7109375" style="5" customWidth="1"/>
    <col min="4" max="4" width="31.140625" style="8" customWidth="1"/>
  </cols>
  <sheetData>
    <row r="1" spans="1:4" ht="42" customHeight="1" thickBot="1" x14ac:dyDescent="0.3">
      <c r="A1" s="53" t="s">
        <v>24</v>
      </c>
      <c r="B1" s="54"/>
      <c r="C1" s="55"/>
    </row>
    <row r="2" spans="1:4" ht="48" customHeight="1" thickBot="1" x14ac:dyDescent="0.3">
      <c r="A2" s="56" t="s">
        <v>25</v>
      </c>
      <c r="B2" s="57"/>
      <c r="C2" s="58"/>
      <c r="D2" s="9"/>
    </row>
    <row r="3" spans="1:4" x14ac:dyDescent="0.25">
      <c r="A3" s="22" t="s">
        <v>0</v>
      </c>
      <c r="B3" s="59" t="s">
        <v>30</v>
      </c>
      <c r="C3" s="60"/>
      <c r="D3" s="10"/>
    </row>
    <row r="4" spans="1:4" x14ac:dyDescent="0.25">
      <c r="A4" s="23" t="s">
        <v>1</v>
      </c>
      <c r="B4" s="61" t="s">
        <v>40</v>
      </c>
      <c r="C4" s="62"/>
      <c r="D4" s="11"/>
    </row>
    <row r="5" spans="1:4" x14ac:dyDescent="0.25">
      <c r="A5" s="24" t="s">
        <v>2</v>
      </c>
      <c r="B5" s="63">
        <v>43132</v>
      </c>
      <c r="C5" s="64"/>
      <c r="D5" s="12"/>
    </row>
    <row r="6" spans="1:4" ht="25.5" x14ac:dyDescent="0.25">
      <c r="A6" s="24" t="s">
        <v>36</v>
      </c>
      <c r="B6" s="65">
        <v>2056055.4</v>
      </c>
      <c r="C6" s="65"/>
      <c r="D6" s="13"/>
    </row>
    <row r="7" spans="1:4" ht="45.75" customHeight="1" thickBot="1" x14ac:dyDescent="0.3">
      <c r="A7" s="25" t="s">
        <v>10</v>
      </c>
      <c r="B7" s="66" t="s">
        <v>37</v>
      </c>
      <c r="C7" s="67"/>
      <c r="D7" s="14"/>
    </row>
    <row r="8" spans="1:4" ht="15.75" thickBot="1" x14ac:dyDescent="0.3">
      <c r="A8" s="2"/>
      <c r="B8" s="17"/>
      <c r="C8" s="17"/>
      <c r="D8" s="15"/>
    </row>
    <row r="9" spans="1:4" ht="45" customHeight="1" x14ac:dyDescent="0.25">
      <c r="A9" s="26" t="s">
        <v>11</v>
      </c>
      <c r="B9" s="68" t="s">
        <v>31</v>
      </c>
      <c r="C9" s="68"/>
      <c r="D9" s="15"/>
    </row>
    <row r="10" spans="1:4" x14ac:dyDescent="0.25">
      <c r="A10" s="27" t="s">
        <v>12</v>
      </c>
      <c r="B10" s="69" t="s">
        <v>33</v>
      </c>
      <c r="C10" s="69"/>
      <c r="D10" s="15"/>
    </row>
    <row r="11" spans="1:4" ht="15" customHeight="1" x14ac:dyDescent="0.25">
      <c r="A11" s="27" t="s">
        <v>13</v>
      </c>
      <c r="B11" s="68" t="s">
        <v>29</v>
      </c>
      <c r="C11" s="68"/>
      <c r="D11" s="15"/>
    </row>
    <row r="12" spans="1:4" x14ac:dyDescent="0.25">
      <c r="A12" s="27" t="s">
        <v>35</v>
      </c>
      <c r="B12" s="68" t="s">
        <v>32</v>
      </c>
      <c r="C12" s="68"/>
      <c r="D12" s="15"/>
    </row>
    <row r="13" spans="1:4" x14ac:dyDescent="0.25">
      <c r="A13" s="27" t="s">
        <v>14</v>
      </c>
      <c r="B13" s="70">
        <v>326358</v>
      </c>
      <c r="C13" s="70"/>
      <c r="D13" s="15"/>
    </row>
    <row r="14" spans="1:4" x14ac:dyDescent="0.25">
      <c r="A14" s="27" t="s">
        <v>15</v>
      </c>
      <c r="B14" s="50">
        <v>102.5</v>
      </c>
      <c r="C14" s="50"/>
      <c r="D14" s="15"/>
    </row>
    <row r="15" spans="1:4" x14ac:dyDescent="0.25">
      <c r="A15" s="27" t="s">
        <v>16</v>
      </c>
      <c r="B15" s="50">
        <f>B13*B14</f>
        <v>33451695</v>
      </c>
      <c r="C15" s="50"/>
      <c r="D15" s="15"/>
    </row>
    <row r="16" spans="1:4" x14ac:dyDescent="0.25">
      <c r="A16" s="27" t="s">
        <v>17</v>
      </c>
      <c r="B16" s="50">
        <v>33451695</v>
      </c>
      <c r="C16" s="50"/>
      <c r="D16" s="15"/>
    </row>
    <row r="17" spans="1:4" x14ac:dyDescent="0.25">
      <c r="A17" s="27" t="s">
        <v>20</v>
      </c>
      <c r="B17" s="73"/>
      <c r="C17" s="73"/>
      <c r="D17" s="15"/>
    </row>
    <row r="18" spans="1:4" x14ac:dyDescent="0.25">
      <c r="A18" s="27" t="s">
        <v>19</v>
      </c>
      <c r="B18" s="50">
        <f>B6</f>
        <v>2056055.4</v>
      </c>
      <c r="C18" s="50"/>
      <c r="D18" s="15"/>
    </row>
    <row r="19" spans="1:4" ht="25.5" x14ac:dyDescent="0.25">
      <c r="A19" s="27" t="s">
        <v>21</v>
      </c>
      <c r="B19" s="68" t="s">
        <v>23</v>
      </c>
      <c r="C19" s="68"/>
      <c r="D19" s="15"/>
    </row>
    <row r="20" spans="1:4" ht="32.25" customHeight="1" x14ac:dyDescent="0.25">
      <c r="A20" s="27" t="s">
        <v>18</v>
      </c>
      <c r="B20" s="68"/>
      <c r="C20" s="68"/>
      <c r="D20" s="15"/>
    </row>
    <row r="21" spans="1:4" ht="25.5" x14ac:dyDescent="0.25">
      <c r="A21" s="28" t="s">
        <v>22</v>
      </c>
      <c r="B21" s="50">
        <v>33451695</v>
      </c>
      <c r="C21" s="50"/>
      <c r="D21" s="15"/>
    </row>
    <row r="22" spans="1:4" ht="53.25" customHeight="1" thickBot="1" x14ac:dyDescent="0.3">
      <c r="A22" s="16" t="s">
        <v>28</v>
      </c>
      <c r="B22" s="71" t="s">
        <v>34</v>
      </c>
      <c r="C22" s="72"/>
    </row>
    <row r="23" spans="1:4" ht="15.75" thickBot="1" x14ac:dyDescent="0.3">
      <c r="A23" s="18"/>
      <c r="B23" s="19"/>
      <c r="C23" s="20"/>
    </row>
    <row r="24" spans="1:4" ht="85.5" customHeight="1" x14ac:dyDescent="0.25">
      <c r="A24" s="51" t="s">
        <v>26</v>
      </c>
      <c r="B24" s="51"/>
      <c r="C24" s="51"/>
    </row>
    <row r="25" spans="1:4" ht="84" customHeight="1" x14ac:dyDescent="0.25">
      <c r="A25" s="52" t="s">
        <v>27</v>
      </c>
      <c r="B25" s="52"/>
      <c r="C25" s="52"/>
    </row>
  </sheetData>
  <mergeCells count="23">
    <mergeCell ref="B22:C22"/>
    <mergeCell ref="B16:C16"/>
    <mergeCell ref="B17:C17"/>
    <mergeCell ref="B18:C18"/>
    <mergeCell ref="B19:C19"/>
    <mergeCell ref="B20:C20"/>
    <mergeCell ref="B21:C21"/>
    <mergeCell ref="B15:C15"/>
    <mergeCell ref="A24:C24"/>
    <mergeCell ref="A25:C25"/>
    <mergeCell ref="A1:C1"/>
    <mergeCell ref="A2:C2"/>
    <mergeCell ref="B3:C3"/>
    <mergeCell ref="B4:C4"/>
    <mergeCell ref="B5:C5"/>
    <mergeCell ref="B6:C6"/>
    <mergeCell ref="B7:C7"/>
    <mergeCell ref="B9:C9"/>
    <mergeCell ref="B10:C10"/>
    <mergeCell ref="B11:C11"/>
    <mergeCell ref="B12:C12"/>
    <mergeCell ref="B13:C13"/>
    <mergeCell ref="B14:C14"/>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70866141732283472" right="0.70866141732283472" top="0.74803149606299213" bottom="0.74803149606299213" header="0.31496062992125984" footer="0.31496062992125984"/>
  <pageSetup paperSize="9" scale="7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J16" sqref="J16"/>
    </sheetView>
  </sheetViews>
  <sheetFormatPr defaultRowHeight="15" x14ac:dyDescent="0.25"/>
  <cols>
    <col min="1" max="1" width="7.140625" customWidth="1"/>
    <col min="2" max="2" width="18.140625" customWidth="1"/>
    <col min="3" max="3" width="19.28515625" customWidth="1"/>
    <col min="4" max="4" width="18.85546875" customWidth="1"/>
    <col min="5" max="5" width="20.85546875" customWidth="1"/>
    <col min="6" max="6" width="34.7109375" style="3" customWidth="1"/>
    <col min="7" max="7" width="26.7109375" style="6" customWidth="1"/>
  </cols>
  <sheetData>
    <row r="1" spans="1:7" ht="31.5" customHeight="1" x14ac:dyDescent="0.25">
      <c r="A1" s="74" t="s">
        <v>3</v>
      </c>
      <c r="B1" s="74"/>
      <c r="C1" s="74"/>
      <c r="D1" s="74"/>
      <c r="E1" s="74"/>
      <c r="F1" s="74"/>
    </row>
    <row r="2" spans="1:7" ht="36" customHeight="1" thickBot="1" x14ac:dyDescent="0.3">
      <c r="A2" s="31" t="s">
        <v>4</v>
      </c>
      <c r="B2" s="31" t="s">
        <v>5</v>
      </c>
      <c r="C2" s="31" t="s">
        <v>6</v>
      </c>
      <c r="D2" s="32" t="s">
        <v>7</v>
      </c>
      <c r="E2" s="31" t="s">
        <v>8</v>
      </c>
      <c r="F2" s="31" t="s">
        <v>9</v>
      </c>
    </row>
    <row r="3" spans="1:7" s="4" customFormat="1" x14ac:dyDescent="0.25">
      <c r="A3" s="33">
        <v>1</v>
      </c>
      <c r="B3" s="34">
        <v>44427</v>
      </c>
      <c r="C3" s="44">
        <v>33451695</v>
      </c>
      <c r="D3" s="35"/>
      <c r="E3" s="36" t="s">
        <v>38</v>
      </c>
      <c r="F3" s="30" t="s">
        <v>39</v>
      </c>
      <c r="G3" s="7"/>
    </row>
    <row r="4" spans="1:7" s="4" customFormat="1" x14ac:dyDescent="0.25">
      <c r="A4" s="38">
        <v>2</v>
      </c>
      <c r="B4" s="1">
        <v>44435</v>
      </c>
      <c r="C4" s="29">
        <f>C3*0.9</f>
        <v>30106525.5</v>
      </c>
      <c r="D4" s="21">
        <v>-0.1</v>
      </c>
      <c r="E4" s="30" t="s">
        <v>38</v>
      </c>
      <c r="F4" s="30" t="s">
        <v>39</v>
      </c>
      <c r="G4" s="7"/>
    </row>
    <row r="5" spans="1:7" s="4" customFormat="1" x14ac:dyDescent="0.25">
      <c r="A5" s="38">
        <v>3</v>
      </c>
      <c r="B5" s="1">
        <v>44440</v>
      </c>
      <c r="C5" s="29">
        <f>C3*0.8</f>
        <v>26761356</v>
      </c>
      <c r="D5" s="21">
        <v>-0.2</v>
      </c>
      <c r="E5" s="30" t="s">
        <v>38</v>
      </c>
      <c r="F5" s="30" t="s">
        <v>39</v>
      </c>
      <c r="G5" s="7"/>
    </row>
    <row r="6" spans="1:7" s="4" customFormat="1" ht="15.75" customHeight="1" thickBot="1" x14ac:dyDescent="0.3">
      <c r="A6" s="39">
        <v>4</v>
      </c>
      <c r="B6" s="40">
        <v>44446</v>
      </c>
      <c r="C6" s="41">
        <f>C3*0.7</f>
        <v>23416186.5</v>
      </c>
      <c r="D6" s="42">
        <v>-0.3</v>
      </c>
      <c r="E6" s="43" t="s">
        <v>38</v>
      </c>
      <c r="F6" s="30" t="s">
        <v>39</v>
      </c>
      <c r="G6" s="7"/>
    </row>
    <row r="7" spans="1:7" s="4" customFormat="1" ht="15.75" customHeight="1" x14ac:dyDescent="0.25">
      <c r="A7" s="33">
        <v>5</v>
      </c>
      <c r="B7" s="1">
        <v>44496</v>
      </c>
      <c r="C7" s="44">
        <v>33451695</v>
      </c>
      <c r="D7" s="35">
        <v>-0.5</v>
      </c>
      <c r="E7" s="47" t="s">
        <v>38</v>
      </c>
      <c r="F7" s="30" t="s">
        <v>41</v>
      </c>
      <c r="G7" s="7"/>
    </row>
    <row r="8" spans="1:7" s="4" customFormat="1" ht="15.75" customHeight="1" x14ac:dyDescent="0.25">
      <c r="A8" s="38">
        <v>6</v>
      </c>
      <c r="B8" s="1">
        <v>44502</v>
      </c>
      <c r="C8" s="29">
        <v>33451695</v>
      </c>
      <c r="D8" s="21">
        <v>-0.8</v>
      </c>
      <c r="E8" s="48" t="s">
        <v>38</v>
      </c>
      <c r="F8" s="30" t="s">
        <v>41</v>
      </c>
      <c r="G8" s="7"/>
    </row>
    <row r="9" spans="1:7" s="4" customFormat="1" x14ac:dyDescent="0.25">
      <c r="A9" s="38"/>
      <c r="B9" s="1"/>
      <c r="C9" s="29"/>
      <c r="D9" s="21"/>
      <c r="E9" s="30"/>
      <c r="F9" s="49"/>
      <c r="G9" s="7"/>
    </row>
    <row r="10" spans="1:7" s="4" customFormat="1" ht="15.75" thickBot="1" x14ac:dyDescent="0.3">
      <c r="A10" s="39"/>
      <c r="B10" s="40"/>
      <c r="C10" s="41"/>
      <c r="D10" s="42"/>
      <c r="E10" s="43"/>
      <c r="F10" s="46"/>
      <c r="G10" s="7"/>
    </row>
    <row r="11" spans="1:7" s="4" customFormat="1" ht="15.75" customHeight="1" x14ac:dyDescent="0.25">
      <c r="A11" s="33"/>
      <c r="B11" s="34"/>
      <c r="C11" s="44"/>
      <c r="D11" s="35"/>
      <c r="E11" s="36"/>
      <c r="F11" s="37"/>
      <c r="G11" s="7"/>
    </row>
    <row r="12" spans="1:7" s="4" customFormat="1" ht="15.75" customHeight="1" x14ac:dyDescent="0.25">
      <c r="A12" s="38"/>
      <c r="B12" s="1"/>
      <c r="C12" s="29"/>
      <c r="D12" s="21"/>
      <c r="E12" s="30"/>
      <c r="F12" s="45"/>
      <c r="G12" s="7"/>
    </row>
    <row r="13" spans="1:7" s="4" customFormat="1" x14ac:dyDescent="0.25">
      <c r="A13" s="38"/>
      <c r="B13" s="1"/>
      <c r="C13" s="29"/>
      <c r="D13" s="21"/>
      <c r="E13" s="30"/>
      <c r="F13" s="49"/>
      <c r="G13" s="7"/>
    </row>
    <row r="14" spans="1:7" s="4" customFormat="1" ht="15.75" thickBot="1" x14ac:dyDescent="0.3">
      <c r="A14" s="39"/>
      <c r="B14" s="40"/>
      <c r="C14" s="41"/>
      <c r="D14" s="42"/>
      <c r="E14" s="43"/>
      <c r="F14" s="46"/>
      <c r="G14" s="7"/>
    </row>
    <row r="15" spans="1:7" s="4" customFormat="1" x14ac:dyDescent="0.25">
      <c r="A15"/>
      <c r="B15"/>
      <c r="C15"/>
      <c r="D15"/>
      <c r="E15"/>
      <c r="F15"/>
      <c r="G15" s="7"/>
    </row>
    <row r="16" spans="1:7" s="4" customFormat="1" ht="60.75" customHeight="1" x14ac:dyDescent="0.25">
      <c r="A16" s="75" t="s">
        <v>26</v>
      </c>
      <c r="B16" s="75"/>
      <c r="C16" s="75"/>
      <c r="D16" s="75"/>
      <c r="E16" s="75"/>
      <c r="F16" s="75"/>
      <c r="G16" s="7"/>
    </row>
  </sheetData>
  <mergeCells count="2">
    <mergeCell ref="A1:F1"/>
    <mergeCell ref="A16:F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ПублПасп3</vt:lpstr>
      <vt:lpstr>Журнал торгів</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Алісова Анна Станіславівна</cp:lastModifiedBy>
  <cp:lastPrinted>2021-09-16T08:20:37Z</cp:lastPrinted>
  <dcterms:created xsi:type="dcterms:W3CDTF">2016-08-08T10:54:49Z</dcterms:created>
  <dcterms:modified xsi:type="dcterms:W3CDTF">2023-10-26T09:40:52Z</dcterms:modified>
</cp:coreProperties>
</file>