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!\"/>
    </mc:Choice>
  </mc:AlternateContent>
  <bookViews>
    <workbookView xWindow="645" yWindow="225" windowWidth="19320" windowHeight="9075"/>
  </bookViews>
  <sheets>
    <sheet name="Публічний паспорт" sheetId="11" r:id="rId1"/>
    <sheet name="7.2" sheetId="8" r:id="rId2"/>
    <sheet name="7.3" sheetId="9" r:id="rId3"/>
    <sheet name="Комплектування" sheetId="12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52511"/>
</workbook>
</file>

<file path=xl/calcChain.xml><?xml version="1.0" encoding="utf-8"?>
<calcChain xmlns="http://schemas.openxmlformats.org/spreadsheetml/2006/main">
  <c r="C11" i="9" l="1"/>
  <c r="C10" i="9"/>
  <c r="C9" i="9"/>
  <c r="G5" i="12"/>
  <c r="F5" i="12"/>
</calcChain>
</file>

<file path=xl/sharedStrings.xml><?xml version="1.0" encoding="utf-8"?>
<sst xmlns="http://schemas.openxmlformats.org/spreadsheetml/2006/main" count="82" uniqueCount="71">
  <si>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</si>
  <si>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</si>
  <si>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</si>
  <si>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</si>
  <si>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</si>
  <si>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</si>
  <si>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</si>
  <si>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Журнал торгів:</t>
  </si>
  <si>
    <t>2. Графічні матеріали</t>
  </si>
  <si>
    <t>Назва банку</t>
  </si>
  <si>
    <t>1. Характеристика майна</t>
  </si>
  <si>
    <t>2.1. Фотофіксація</t>
  </si>
  <si>
    <t>2.2. Ситуаційний план</t>
  </si>
  <si>
    <t>2.3. Тощо</t>
  </si>
  <si>
    <t>3. Цінові характеристики</t>
  </si>
  <si>
    <t>3.1. Початкова вартість реалізації, грн.</t>
  </si>
  <si>
    <t xml:space="preserve">                                                               ПАСПОРТ АКТИВУ
                                                                 Транспортні засоби та спеціалізована техніка</t>
  </si>
  <si>
    <t>1.4. Рік випуску</t>
  </si>
  <si>
    <t>1.5. Об'єм двигуна</t>
  </si>
  <si>
    <t>1.6. Пробіг (км) чи наработка (моточаси)</t>
  </si>
  <si>
    <t>1.7. Колір</t>
  </si>
  <si>
    <t>1.8. Номер кузова/шассі/VIN-код</t>
  </si>
  <si>
    <t>1.9. Фізична наявність (наявний, розшук, арешт тощо)</t>
  </si>
  <si>
    <t>1.11. Місце реєстрації за свідоцтвом про реєстрацію</t>
  </si>
  <si>
    <t>опис пошкоджень</t>
  </si>
  <si>
    <t>1.3. Марка та модель транспортного засобу/спецтехніки</t>
  </si>
  <si>
    <r>
      <t xml:space="preserve">1.2. Вид транспортного засобу </t>
    </r>
    <r>
      <rPr>
        <sz val="11"/>
        <rFont val="Times New Roman"/>
        <family val="1"/>
        <charset val="204"/>
      </rPr>
      <t>(легковий автомобіль, вантажний автомобіль, автобус, літак, судно, потяг, вагон, причіп, платформа, трейлер, інше) чи вид спецтехніки (бульдозер, трактор, комбайн, автокран, погрузчик, ескаватор, тощо)</t>
    </r>
  </si>
  <si>
    <r>
      <t xml:space="preserve">1.1. Назва активу: </t>
    </r>
    <r>
      <rPr>
        <sz val="11"/>
        <rFont val="Times New Roman"/>
        <family val="1"/>
        <charset val="204"/>
      </rPr>
      <t xml:space="preserve"> транспортні засоби чи спецтехніка</t>
    </r>
  </si>
  <si>
    <r>
      <t xml:space="preserve">1.10. Фізичний стан </t>
    </r>
    <r>
      <rPr>
        <sz val="11"/>
        <rFont val="Times New Roman"/>
        <family val="1"/>
        <charset val="204"/>
      </rPr>
      <t>(відмінний, добрий, задовільний, незадовільний)</t>
    </r>
  </si>
  <si>
    <t>ТЗ</t>
  </si>
  <si>
    <t>2007</t>
  </si>
  <si>
    <t>чорний</t>
  </si>
  <si>
    <t>TMBDL41U18B007668</t>
  </si>
  <si>
    <t>371423</t>
  </si>
  <si>
    <t>задовільний</t>
  </si>
  <si>
    <t>пошкодження корозією, пошкодження ЛКП, ремонт ходової частини</t>
  </si>
  <si>
    <t>легковий автомобіль комбі</t>
  </si>
  <si>
    <t xml:space="preserve"> Skoda Octavia Tour 1.8</t>
  </si>
  <si>
    <t>1781</t>
  </si>
  <si>
    <t>м. Полтава</t>
  </si>
  <si>
    <t xml:space="preserve">126 333,33  без ПДВ </t>
  </si>
  <si>
    <t>Інформація щодо незалежної оцінки:</t>
  </si>
  <si>
    <t>Назва оцінювача (СОД)</t>
  </si>
  <si>
    <t>ТОВ з іноземним капіталом "ВЕРІТЕКС"</t>
  </si>
  <si>
    <t>Сертифікат №</t>
  </si>
  <si>
    <t>сертифікат суб’єкта оціночної діяльності від 03.11.2015 №842/15</t>
  </si>
  <si>
    <t>Дата оцінки</t>
  </si>
  <si>
    <t>01.04.2016р.</t>
  </si>
  <si>
    <t>Оціночна вартість</t>
  </si>
  <si>
    <t>Інформація по комплектуючим</t>
  </si>
  <si>
    <t>Інвен. №</t>
  </si>
  <si>
    <t>Назва майна</t>
  </si>
  <si>
    <t>Опис пошкоджень/ стан</t>
  </si>
  <si>
    <t xml:space="preserve">Залишок пального,  л     </t>
  </si>
  <si>
    <t xml:space="preserve">Вартість пального,  грн     </t>
  </si>
  <si>
    <t>Оціночна вартість грн., без ПДВ</t>
  </si>
  <si>
    <t>Оціночна вартість грн.,                   з ПДВ</t>
  </si>
  <si>
    <t>ХХ</t>
  </si>
  <si>
    <t>Всього</t>
  </si>
  <si>
    <t>Уповноважена особа Фонду гарантування вкладів фізичних осіб на    ліквідацію АТ "БАНК "ФІНАНСИ ТА КРЕДИТ"</t>
  </si>
  <si>
    <t>01905-Pol</t>
  </si>
  <si>
    <t>Автомагнитола ALPINE CDE-987</t>
  </si>
  <si>
    <t>М-02635-Pol</t>
  </si>
  <si>
    <t>Коврики резиновые к-т</t>
  </si>
  <si>
    <t>Ірклієнко Ю.П.</t>
  </si>
  <si>
    <t>Арешт, наявний</t>
  </si>
  <si>
    <t>--</t>
  </si>
  <si>
    <t>№ лоту: Q82018b12129 - Торги не відбулися</t>
  </si>
  <si>
    <t>АТ "БАНК "ФІНАНСИ ТА КРЕДИТ"</t>
  </si>
  <si>
    <t>Посилання на фото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</si>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</sst>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₴_-;\-* #,##0.00_₴_-;_-* &quot;-&quot;??_₴_-;_-@_-"/>
    <numFmt numFmtId="164" formatCode="_-* #,##0_₴_-;\-* #,##0_₴_-;_-* &quot;-&quot;??_₴_-;_-@_-"/>
    <numFmt numFmtId="165" formatCode="#,##0.00\ _г_р_н_."/>
    <numFmt numFmtId="166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73">
    <xf numFmtId="0" fontId="0" fillId="0" borderId="0" xfId="0"/>
    <xf numFmtId="0" fontId="0" fillId="0" borderId="1" xfId="0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9" fillId="0" borderId="0" xfId="0" applyFont="1" applyBorder="1" applyAlignment="1">
      <alignment horizontal="left" vertical="center" wrapText="1"/>
    </xf>
    <xf numFmtId="14" fontId="0" fillId="0" borderId="0" xfId="0" applyNumberFormat="1" applyAlignment="1">
      <alignment wrapText="1"/>
    </xf>
    <xf numFmtId="14" fontId="9" fillId="0" borderId="1" xfId="0" applyNumberFormat="1" applyFont="1" applyBorder="1"/>
    <xf numFmtId="0" fontId="1" fillId="0" borderId="3" xfId="0" applyFont="1" applyFill="1" applyBorder="1" applyAlignment="1">
      <alignment horizontal="center" vertical="center" wrapText="1"/>
    </xf>
    <xf numFmtId="14" fontId="0" fillId="0" borderId="0" xfId="0" applyNumberFormat="1" applyAlignment="1">
      <alignment horizontal="center"/>
    </xf>
    <xf numFmtId="0" fontId="1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0" xfId="0" applyFont="1"/>
    <xf numFmtId="0" fontId="8" fillId="0" borderId="1" xfId="0" applyFont="1" applyFill="1" applyBorder="1"/>
    <xf numFmtId="0" fontId="11" fillId="2" borderId="1" xfId="0" applyFont="1" applyFill="1" applyBorder="1" applyAlignment="1" applyProtection="1">
      <alignment horizontal="center" vertical="center" wrapText="1"/>
    </xf>
    <xf numFmtId="2" fontId="11" fillId="2" borderId="1" xfId="0" applyNumberFormat="1" applyFont="1" applyFill="1" applyBorder="1" applyAlignment="1" applyProtection="1">
      <alignment horizontal="center" vertical="center" wrapText="1"/>
    </xf>
    <xf numFmtId="165" fontId="11" fillId="2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2" fontId="12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/>
    <xf numFmtId="0" fontId="12" fillId="0" borderId="0" xfId="0" applyFont="1"/>
    <xf numFmtId="2" fontId="12" fillId="0" borderId="0" xfId="0" applyNumberFormat="1" applyFont="1"/>
    <xf numFmtId="165" fontId="12" fillId="0" borderId="0" xfId="0" applyNumberFormat="1" applyFont="1"/>
    <xf numFmtId="165" fontId="12" fillId="0" borderId="0" xfId="0" applyNumberFormat="1" applyFont="1" applyAlignment="1">
      <alignment horizontal="center"/>
    </xf>
    <xf numFmtId="49" fontId="14" fillId="0" borderId="1" xfId="0" applyNumberFormat="1" applyFont="1" applyFill="1" applyBorder="1" applyAlignment="1">
      <alignment wrapText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vertical="center"/>
    </xf>
    <xf numFmtId="166" fontId="0" fillId="0" borderId="1" xfId="2" applyNumberFormat="1" applyFont="1" applyBorder="1" applyAlignment="1">
      <alignment vertical="center"/>
    </xf>
    <xf numFmtId="9" fontId="0" fillId="0" borderId="1" xfId="3" quotePrefix="1" applyFont="1" applyBorder="1" applyAlignment="1">
      <alignment horizontal="center" vertical="center"/>
    </xf>
    <xf numFmtId="164" fontId="0" fillId="0" borderId="1" xfId="2" quotePrefix="1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14" fontId="9" fillId="2" borderId="6" xfId="0" applyNumberFormat="1" applyFont="1" applyFill="1" applyBorder="1" applyAlignment="1">
      <alignment horizontal="center"/>
    </xf>
    <xf numFmtId="14" fontId="9" fillId="2" borderId="3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14" fontId="8" fillId="0" borderId="6" xfId="0" applyNumberFormat="1" applyFont="1" applyFill="1" applyBorder="1" applyAlignment="1">
      <alignment horizontal="center"/>
    </xf>
    <xf numFmtId="4" fontId="8" fillId="0" borderId="6" xfId="0" applyNumberFormat="1" applyFont="1" applyFill="1" applyBorder="1" applyAlignment="1">
      <alignment horizontal="center"/>
    </xf>
    <xf numFmtId="4" fontId="8" fillId="0" borderId="7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4" fontId="15" fillId="0" borderId="5" xfId="4" applyNumberFormat="1" applyBorder="1" applyAlignment="1">
      <alignment horizontal="center" vertical="center" wrapText="1"/>
    </xf>
    <xf numFmtId="14" fontId="15" fillId="0" borderId="4" xfId="4" applyNumberFormat="1" applyBorder="1" applyAlignment="1">
      <alignment horizontal="center" vertical="center" wrapText="1"/>
    </xf>
    <xf numFmtId="14" fontId="15" fillId="0" borderId="2" xfId="4" applyNumberFormat="1" applyBorder="1" applyAlignment="1">
      <alignment horizontal="center" vertical="center" wrapText="1"/>
    </xf>
  </cellXfs>
  <cellStyles count="5">
    <cellStyle name="Normal" xfId="1"/>
    <cellStyle name="Відсотковий" xfId="3" builtinId="5"/>
    <cellStyle name="Гіперпосилання" xfId="4" builtinId="8"/>
    <cellStyle name="Звичайний" xfId="0" builtinId="0"/>
    <cellStyle name="Фінансови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jpeg"/><Relationship Id="rId4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2387600</xdr:colOff>
      <xdr:row>1</xdr:row>
      <xdr:rowOff>76200</xdr:rowOff>
    </xdr:from>
    <xdr:to>
      <xdr:col>2</xdr:col>
      <xdr:colOff>3587750</xdr:colOff>
      <xdr:row>1</xdr:row>
      <xdr:rowOff>314325</xdr:rowOff>
    </xdr:to>
    <xdr:pic>
      <xdr:nvPicPr>
        <xdr:cNvPr id="2" name="Рисунок 1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89800" y="266700"/>
          <a:ext cx="12001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6</xdr:col>
      <xdr:colOff>203200</xdr:colOff>
      <xdr:row>14</xdr:row>
      <xdr:rowOff>152400</xdr:rowOff>
    </xdr:to>
    <xdr:pic>
      <xdr:nvPicPr>
        <xdr:cNvPr id="2" name="Рисунок 1" descr="IMG_6585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9600" y="390525"/>
          <a:ext cx="3251200" cy="2438400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2</xdr:row>
      <xdr:rowOff>0</xdr:rowOff>
    </xdr:from>
    <xdr:to>
      <xdr:col>12</xdr:col>
      <xdr:colOff>203200</xdr:colOff>
      <xdr:row>14</xdr:row>
      <xdr:rowOff>152400</xdr:rowOff>
    </xdr:to>
    <xdr:pic>
      <xdr:nvPicPr>
        <xdr:cNvPr id="3" name="Рисунок 2" descr="IMG_6586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67200" y="390525"/>
          <a:ext cx="3251200" cy="2438400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</xdr:row>
      <xdr:rowOff>0</xdr:rowOff>
    </xdr:from>
    <xdr:to>
      <xdr:col>18</xdr:col>
      <xdr:colOff>203200</xdr:colOff>
      <xdr:row>14</xdr:row>
      <xdr:rowOff>152400</xdr:rowOff>
    </xdr:to>
    <xdr:pic>
      <xdr:nvPicPr>
        <xdr:cNvPr id="4" name="Рисунок 3" descr="IMG_6587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924800" y="390525"/>
          <a:ext cx="3251200" cy="24384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6</xdr:col>
      <xdr:colOff>203200</xdr:colOff>
      <xdr:row>28</xdr:row>
      <xdr:rowOff>152400</xdr:rowOff>
    </xdr:to>
    <xdr:pic>
      <xdr:nvPicPr>
        <xdr:cNvPr id="5" name="Рисунок 4" descr="IMG_6588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09600" y="3057525"/>
          <a:ext cx="3251200" cy="243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2"/>
  <sheetViews>
    <sheetView tabSelected="1" zoomScale="75" zoomScaleNormal="75" workbookViewId="0">
      <selection activeCell="C12" sqref="C12"/>
    </sheetView>
  </sheetViews>
  <sheetFormatPr defaultRowHeight="15" x14ac:dyDescent="0.25"/>
  <cols>
    <col min="2" max="2" width="64.42578125" style="2" customWidth="1"/>
    <col min="3" max="3" width="55.5703125" style="12" customWidth="1"/>
    <col min="4" max="11" width="23.140625" style="2" customWidth="1"/>
  </cols>
  <sheetData>
    <row r="1" spans="2:7" x14ac:dyDescent="0.25">
      <c r="B1"/>
      <c r="C1" s="3"/>
    </row>
    <row r="2" spans="2:7" ht="29.25" customHeight="1" x14ac:dyDescent="0.25">
      <c r="B2" s="44" t="s">
        <v>16</v>
      </c>
      <c r="C2" s="45"/>
    </row>
    <row r="3" spans="2:7" x14ac:dyDescent="0.25">
      <c r="B3" s="13" t="s">
        <v>9</v>
      </c>
      <c r="C3" s="11" t="s">
        <v>68</v>
      </c>
    </row>
    <row r="4" spans="2:7" x14ac:dyDescent="0.25">
      <c r="B4" s="50" t="s">
        <v>10</v>
      </c>
      <c r="C4" s="50"/>
    </row>
    <row r="5" spans="2:7" x14ac:dyDescent="0.25">
      <c r="B5" s="15" t="s">
        <v>27</v>
      </c>
      <c r="C5" s="4" t="s">
        <v>29</v>
      </c>
    </row>
    <row r="6" spans="2:7" ht="60" x14ac:dyDescent="0.25">
      <c r="B6" s="16" t="s">
        <v>26</v>
      </c>
      <c r="C6" s="4" t="s">
        <v>36</v>
      </c>
    </row>
    <row r="7" spans="2:7" x14ac:dyDescent="0.25">
      <c r="B7" s="16" t="s">
        <v>25</v>
      </c>
      <c r="C7" s="4" t="s">
        <v>37</v>
      </c>
      <c r="F7" s="8"/>
      <c r="G7" s="9"/>
    </row>
    <row r="8" spans="2:7" x14ac:dyDescent="0.25">
      <c r="B8" s="14" t="s">
        <v>17</v>
      </c>
      <c r="C8" s="4" t="s">
        <v>30</v>
      </c>
    </row>
    <row r="9" spans="2:7" x14ac:dyDescent="0.25">
      <c r="B9" s="14" t="s">
        <v>18</v>
      </c>
      <c r="C9" s="4" t="s">
        <v>38</v>
      </c>
    </row>
    <row r="10" spans="2:7" x14ac:dyDescent="0.25">
      <c r="B10" s="14" t="s">
        <v>19</v>
      </c>
      <c r="C10" s="4" t="s">
        <v>33</v>
      </c>
    </row>
    <row r="11" spans="2:7" x14ac:dyDescent="0.25">
      <c r="B11" s="14" t="s">
        <v>20</v>
      </c>
      <c r="C11" s="4" t="s">
        <v>31</v>
      </c>
    </row>
    <row r="12" spans="2:7" x14ac:dyDescent="0.25">
      <c r="B12" s="14" t="s">
        <v>21</v>
      </c>
      <c r="C12" s="4" t="s">
        <v>32</v>
      </c>
    </row>
    <row r="13" spans="2:7" x14ac:dyDescent="0.25">
      <c r="B13" s="14" t="s">
        <v>22</v>
      </c>
      <c r="C13" s="4" t="s">
        <v>65</v>
      </c>
    </row>
    <row r="14" spans="2:7" ht="30" x14ac:dyDescent="0.25">
      <c r="B14" s="14" t="s">
        <v>28</v>
      </c>
      <c r="C14" s="4" t="s">
        <v>34</v>
      </c>
    </row>
    <row r="15" spans="2:7" ht="30" x14ac:dyDescent="0.25">
      <c r="B15" s="17" t="s">
        <v>24</v>
      </c>
      <c r="C15" s="43" t="s">
        <v>35</v>
      </c>
    </row>
    <row r="16" spans="2:7" x14ac:dyDescent="0.25">
      <c r="B16" s="14" t="s">
        <v>23</v>
      </c>
      <c r="C16" s="4" t="s">
        <v>39</v>
      </c>
    </row>
    <row r="17" spans="2:3" x14ac:dyDescent="0.25">
      <c r="B17" s="48" t="s">
        <v>8</v>
      </c>
      <c r="C17" s="49"/>
    </row>
    <row r="18" spans="2:3" x14ac:dyDescent="0.25">
      <c r="B18" s="10" t="s">
        <v>11</v>
      </c>
      <c r="C18" s="70" t="s">
        <v>69</v>
      </c>
    </row>
    <row r="19" spans="2:3" x14ac:dyDescent="0.25">
      <c r="B19" s="10" t="s">
        <v>12</v>
      </c>
      <c r="C19" s="71"/>
    </row>
    <row r="20" spans="2:3" x14ac:dyDescent="0.25">
      <c r="B20" s="10" t="s">
        <v>13</v>
      </c>
      <c r="C20" s="72"/>
    </row>
    <row r="21" spans="2:3" x14ac:dyDescent="0.25">
      <c r="B21" s="46" t="s">
        <v>14</v>
      </c>
      <c r="C21" s="47"/>
    </row>
    <row r="22" spans="2:3" x14ac:dyDescent="0.25">
      <c r="B22" s="10" t="s">
        <v>15</v>
      </c>
      <c r="C22" s="33" t="s">
        <v>70</v>
      </c>
    </row>
  </sheetData>
  <mergeCells count="5">
    <mergeCell ref="C18:C20"/>
    <mergeCell ref="B2:C2"/>
    <mergeCell ref="B21:C21"/>
    <mergeCell ref="B17:C17"/>
    <mergeCell ref="B4:C4"/>
  </mergeCells>
  <hyperlinks>
    <hyperlink ref="C18:C20" location="'7.2'!A1" display="Посилання на фото"/>
  </hyperlinks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H17" sqref="H17"/>
    </sheetView>
  </sheetViews>
  <sheetFormatPr defaultRowHeight="15" x14ac:dyDescent="0.25"/>
  <sheetData>
    <row r="1" spans="1:13" ht="15.75" x14ac:dyDescent="0.25">
      <c r="A1" s="51" t="s">
        <v>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</sheetData>
  <mergeCells count="1">
    <mergeCell ref="A1:M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B12" sqref="B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s="18" customFormat="1" x14ac:dyDescent="0.25">
      <c r="A1" s="54" t="s">
        <v>41</v>
      </c>
      <c r="B1" s="54"/>
      <c r="C1" s="54"/>
      <c r="D1" s="54"/>
      <c r="E1" s="54"/>
      <c r="F1" s="54"/>
    </row>
    <row r="2" spans="1:6" s="18" customFormat="1" x14ac:dyDescent="0.25">
      <c r="A2" s="19" t="s">
        <v>42</v>
      </c>
      <c r="B2" s="19"/>
      <c r="C2" s="55" t="s">
        <v>43</v>
      </c>
      <c r="D2" s="56"/>
      <c r="E2" s="56"/>
      <c r="F2" s="57"/>
    </row>
    <row r="3" spans="1:6" s="18" customFormat="1" x14ac:dyDescent="0.25">
      <c r="A3" s="58" t="s">
        <v>44</v>
      </c>
      <c r="B3" s="59"/>
      <c r="C3" s="55" t="s">
        <v>45</v>
      </c>
      <c r="D3" s="56"/>
      <c r="E3" s="56"/>
      <c r="F3" s="57"/>
    </row>
    <row r="4" spans="1:6" s="18" customFormat="1" x14ac:dyDescent="0.25">
      <c r="A4" s="19" t="s">
        <v>46</v>
      </c>
      <c r="B4" s="19"/>
      <c r="C4" s="60" t="s">
        <v>47</v>
      </c>
      <c r="D4" s="56"/>
      <c r="E4" s="56"/>
      <c r="F4" s="57"/>
    </row>
    <row r="5" spans="1:6" s="18" customFormat="1" x14ac:dyDescent="0.25">
      <c r="A5" s="19" t="s">
        <v>48</v>
      </c>
      <c r="B5" s="19"/>
      <c r="C5" s="61" t="s">
        <v>40</v>
      </c>
      <c r="D5" s="62"/>
      <c r="E5" s="62"/>
      <c r="F5" s="63"/>
    </row>
    <row r="6" spans="1:6" x14ac:dyDescent="0.25">
      <c r="A6" s="53" t="s">
        <v>7</v>
      </c>
      <c r="B6" s="53"/>
      <c r="C6" s="53"/>
      <c r="D6" s="53"/>
      <c r="E6" s="53"/>
      <c r="F6" s="53"/>
    </row>
    <row r="7" spans="1:6" s="35" customFormat="1" x14ac:dyDescent="0.25">
      <c r="A7" s="34" t="s">
        <v>2</v>
      </c>
      <c r="B7" s="34" t="s">
        <v>3</v>
      </c>
      <c r="C7" s="34" t="s">
        <v>4</v>
      </c>
      <c r="D7" s="34" t="s">
        <v>5</v>
      </c>
      <c r="E7" s="34" t="s">
        <v>6</v>
      </c>
      <c r="F7" s="34" t="s">
        <v>0</v>
      </c>
    </row>
    <row r="8" spans="1:6" s="42" customFormat="1" ht="30" x14ac:dyDescent="0.25">
      <c r="A8" s="36">
        <v>1</v>
      </c>
      <c r="B8" s="37">
        <v>42951</v>
      </c>
      <c r="C8" s="38">
        <v>151600</v>
      </c>
      <c r="D8" s="39" t="s">
        <v>66</v>
      </c>
      <c r="E8" s="40" t="s">
        <v>66</v>
      </c>
      <c r="F8" s="41" t="s">
        <v>67</v>
      </c>
    </row>
    <row r="9" spans="1:6" s="42" customFormat="1" ht="30" x14ac:dyDescent="0.25">
      <c r="A9" s="36">
        <v>2</v>
      </c>
      <c r="B9" s="37">
        <v>42965</v>
      </c>
      <c r="C9" s="38">
        <f>$C$8-$C$8*10%</f>
        <v>136440</v>
      </c>
      <c r="D9" s="39" t="s">
        <v>66</v>
      </c>
      <c r="E9" s="40" t="s">
        <v>66</v>
      </c>
      <c r="F9" s="41" t="s">
        <v>67</v>
      </c>
    </row>
    <row r="10" spans="1:6" s="42" customFormat="1" ht="30" x14ac:dyDescent="0.25">
      <c r="A10" s="36">
        <v>3</v>
      </c>
      <c r="B10" s="37">
        <v>42982</v>
      </c>
      <c r="C10" s="38">
        <f>$C$8-$C$8*20%</f>
        <v>121280</v>
      </c>
      <c r="D10" s="39" t="s">
        <v>66</v>
      </c>
      <c r="E10" s="40" t="s">
        <v>66</v>
      </c>
      <c r="F10" s="41" t="s">
        <v>67</v>
      </c>
    </row>
    <row r="11" spans="1:6" s="42" customFormat="1" ht="30" x14ac:dyDescent="0.25">
      <c r="A11" s="36">
        <v>4</v>
      </c>
      <c r="B11" s="37">
        <v>42996</v>
      </c>
      <c r="C11" s="38">
        <f>$C$8-$C$8*30%</f>
        <v>106120</v>
      </c>
      <c r="D11" s="39" t="s">
        <v>66</v>
      </c>
      <c r="E11" s="40" t="s">
        <v>66</v>
      </c>
      <c r="F11" s="41" t="s">
        <v>67</v>
      </c>
    </row>
    <row r="12" spans="1:6" x14ac:dyDescent="0.25">
      <c r="A12" s="1"/>
      <c r="B12" s="6"/>
      <c r="C12" s="5"/>
      <c r="D12" s="7"/>
      <c r="E12" s="5"/>
      <c r="F12" s="1"/>
    </row>
    <row r="13" spans="1:6" x14ac:dyDescent="0.25">
      <c r="A13" s="1"/>
      <c r="B13" s="6"/>
      <c r="C13" s="5"/>
      <c r="D13" s="7"/>
      <c r="E13" s="5"/>
      <c r="F13" s="1"/>
    </row>
    <row r="14" spans="1:6" x14ac:dyDescent="0.25">
      <c r="A14" s="1"/>
      <c r="B14" s="6"/>
      <c r="C14" s="5"/>
      <c r="D14" s="7"/>
      <c r="E14" s="5"/>
      <c r="F14" s="1"/>
    </row>
    <row r="15" spans="1:6" x14ac:dyDescent="0.25">
      <c r="A15" s="1"/>
      <c r="B15" s="6"/>
      <c r="C15" s="5"/>
      <c r="D15" s="7"/>
      <c r="E15" s="5"/>
      <c r="F15" s="1"/>
    </row>
    <row r="16" spans="1:6" x14ac:dyDescent="0.25">
      <c r="A16" s="1"/>
      <c r="B16" s="6"/>
      <c r="C16" s="5"/>
      <c r="D16" s="7"/>
      <c r="E16" s="5"/>
      <c r="F16" s="1"/>
    </row>
    <row r="17" spans="1:6" x14ac:dyDescent="0.25">
      <c r="A17" s="1"/>
      <c r="B17" s="6"/>
      <c r="C17" s="5"/>
      <c r="D17" s="7"/>
      <c r="E17" s="5"/>
      <c r="F17" s="1"/>
    </row>
    <row r="18" spans="1:6" x14ac:dyDescent="0.25">
      <c r="A18" s="1"/>
      <c r="B18" s="6"/>
      <c r="C18" s="5"/>
      <c r="D18" s="7"/>
      <c r="E18" s="5"/>
      <c r="F18" s="1"/>
    </row>
    <row r="19" spans="1:6" x14ac:dyDescent="0.25">
      <c r="A19" s="1"/>
      <c r="B19" s="6"/>
      <c r="C19" s="5"/>
      <c r="D19" s="7"/>
      <c r="E19" s="5"/>
      <c r="F19" s="1"/>
    </row>
    <row r="20" spans="1:6" x14ac:dyDescent="0.25">
      <c r="A20" s="1"/>
      <c r="B20" s="6"/>
      <c r="C20" s="5"/>
      <c r="D20" s="7"/>
      <c r="E20" s="5"/>
      <c r="F20" s="1"/>
    </row>
    <row r="21" spans="1:6" x14ac:dyDescent="0.25">
      <c r="A21" s="1"/>
      <c r="B21" s="6"/>
      <c r="C21" s="5"/>
      <c r="D21" s="7"/>
      <c r="E21" s="5"/>
      <c r="F21" s="1"/>
    </row>
    <row r="22" spans="1:6" x14ac:dyDescent="0.25">
      <c r="A22" s="1"/>
      <c r="B22" s="6"/>
      <c r="C22" s="5"/>
      <c r="D22" s="7"/>
      <c r="E22" s="5"/>
      <c r="F22" s="1"/>
    </row>
  </sheetData>
  <mergeCells count="7">
    <mergeCell ref="A6:F6"/>
    <mergeCell ref="A1:F1"/>
    <mergeCell ref="C2:F2"/>
    <mergeCell ref="A3:B3"/>
    <mergeCell ref="C3:F3"/>
    <mergeCell ref="C4:F4"/>
    <mergeCell ref="C5:F5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E16" sqref="E16"/>
    </sheetView>
  </sheetViews>
  <sheetFormatPr defaultRowHeight="15" x14ac:dyDescent="0.25"/>
  <cols>
    <col min="2" max="2" width="14.7109375" customWidth="1"/>
    <col min="3" max="3" width="15.140625" customWidth="1"/>
    <col min="4" max="4" width="14.42578125" customWidth="1"/>
    <col min="5" max="5" width="15.28515625" customWidth="1"/>
    <col min="6" max="6" width="20.28515625" customWidth="1"/>
    <col min="7" max="7" width="20.7109375" customWidth="1"/>
  </cols>
  <sheetData>
    <row r="1" spans="1:7" ht="16.5" x14ac:dyDescent="0.25">
      <c r="A1" s="64" t="s">
        <v>49</v>
      </c>
      <c r="B1" s="64"/>
      <c r="C1" s="64"/>
      <c r="D1" s="64"/>
      <c r="E1" s="64"/>
      <c r="F1" s="64"/>
      <c r="G1" s="64"/>
    </row>
    <row r="2" spans="1:7" ht="49.5" x14ac:dyDescent="0.25">
      <c r="A2" s="20" t="s">
        <v>50</v>
      </c>
      <c r="B2" s="20" t="s">
        <v>51</v>
      </c>
      <c r="C2" s="20" t="s">
        <v>52</v>
      </c>
      <c r="D2" s="20" t="s">
        <v>53</v>
      </c>
      <c r="E2" s="21" t="s">
        <v>54</v>
      </c>
      <c r="F2" s="22" t="s">
        <v>55</v>
      </c>
      <c r="G2" s="22" t="s">
        <v>56</v>
      </c>
    </row>
    <row r="3" spans="1:7" ht="26.25" x14ac:dyDescent="0.25">
      <c r="A3" s="32" t="s">
        <v>60</v>
      </c>
      <c r="B3" s="32" t="s">
        <v>61</v>
      </c>
      <c r="C3" s="23"/>
      <c r="D3" s="24"/>
      <c r="E3" s="25" t="s">
        <v>57</v>
      </c>
      <c r="F3" s="26">
        <v>637.5</v>
      </c>
      <c r="G3" s="26">
        <v>765</v>
      </c>
    </row>
    <row r="4" spans="1:7" ht="26.25" x14ac:dyDescent="0.25">
      <c r="A4" s="32" t="s">
        <v>62</v>
      </c>
      <c r="B4" s="32" t="s">
        <v>63</v>
      </c>
      <c r="C4" s="23"/>
      <c r="D4" s="24"/>
      <c r="E4" s="25" t="s">
        <v>57</v>
      </c>
      <c r="F4" s="26">
        <v>70.83</v>
      </c>
      <c r="G4" s="26">
        <v>84.995999999999995</v>
      </c>
    </row>
    <row r="5" spans="1:7" ht="16.5" x14ac:dyDescent="0.25">
      <c r="A5" s="65" t="s">
        <v>58</v>
      </c>
      <c r="B5" s="66"/>
      <c r="C5" s="66"/>
      <c r="D5" s="66"/>
      <c r="E5" s="67"/>
      <c r="F5" s="27">
        <f>SUM(F3:F4)</f>
        <v>708.33</v>
      </c>
      <c r="G5" s="27">
        <f>SUM(G3:G4)</f>
        <v>849.99599999999998</v>
      </c>
    </row>
    <row r="6" spans="1:7" ht="16.5" x14ac:dyDescent="0.25">
      <c r="A6" s="28"/>
      <c r="B6" s="28"/>
      <c r="C6" s="28"/>
      <c r="D6" s="28"/>
      <c r="E6" s="29"/>
      <c r="F6" s="30"/>
      <c r="G6" s="31"/>
    </row>
    <row r="7" spans="1:7" ht="16.5" x14ac:dyDescent="0.25">
      <c r="A7" s="28"/>
      <c r="B7" s="28"/>
      <c r="C7" s="28"/>
      <c r="D7" s="28"/>
      <c r="E7" s="29"/>
      <c r="F7" s="30"/>
      <c r="G7" s="30"/>
    </row>
    <row r="8" spans="1:7" ht="41.25" customHeight="1" x14ac:dyDescent="0.25">
      <c r="A8" s="69" t="s">
        <v>59</v>
      </c>
      <c r="B8" s="69"/>
      <c r="C8" s="69"/>
      <c r="D8" s="69"/>
      <c r="E8" s="69"/>
      <c r="F8" s="68" t="s">
        <v>64</v>
      </c>
      <c r="G8" s="68"/>
    </row>
  </sheetData>
  <mergeCells count="4">
    <mergeCell ref="A1:G1"/>
    <mergeCell ref="A5:E5"/>
    <mergeCell ref="F8:G8"/>
    <mergeCell ref="A8:E8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7.2</vt:lpstr>
      <vt:lpstr>7.3</vt:lpstr>
      <vt:lpstr>Комплектування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2018-05-29T11:47:23Z</cp:lastPrinted>
  <dcterms:created xsi:type="dcterms:W3CDTF">2015-10-12T12:03:25Z</dcterms:created>
  <dcterms:modified xsi:type="dcterms:W3CDTF">2018-06-25T12:16:48Z</dcterms:modified>
</cp:coreProperties>
</file>